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lizabeta.petrz\Documents\IZVJEŠTAJI\2022\06-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6175" windowHeight="110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E284" i="9" s="1"/>
  <c r="F284" i="9"/>
  <c r="H283" i="9"/>
  <c r="G283" i="9"/>
  <c r="F283" i="9"/>
  <c r="F282" i="9"/>
  <c r="H281" i="9"/>
  <c r="E281" i="9" s="1"/>
  <c r="B281" i="9" s="1"/>
  <c r="G281" i="9"/>
  <c r="F281" i="9"/>
  <c r="H280" i="9"/>
  <c r="G280" i="9"/>
  <c r="F280" i="9"/>
  <c r="E280" i="9"/>
  <c r="B280" i="9" s="1"/>
  <c r="H279" i="9"/>
  <c r="G279" i="9"/>
  <c r="E279" i="9" s="1"/>
  <c r="F279" i="9"/>
  <c r="F278" i="9"/>
  <c r="F277" i="9"/>
  <c r="F276" i="9"/>
  <c r="L274" i="9"/>
  <c r="F274" i="9" s="1"/>
  <c r="H274" i="9"/>
  <c r="I273" i="9"/>
  <c r="H273" i="9"/>
  <c r="F273" i="9"/>
  <c r="E272" i="9"/>
  <c r="M271" i="9"/>
  <c r="L271" i="9"/>
  <c r="F271" i="9" s="1"/>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F258" i="9" s="1"/>
  <c r="B258" i="9" s="1"/>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B250" i="9" s="1"/>
  <c r="E250" i="9"/>
  <c r="M249" i="9"/>
  <c r="F249" i="9" s="1"/>
  <c r="B249" i="9" s="1"/>
  <c r="L249" i="9"/>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F230" i="9" s="1"/>
  <c r="B230" i="9" s="1"/>
  <c r="E230" i="9"/>
  <c r="M229" i="9"/>
  <c r="F229" i="9" s="1"/>
  <c r="B229" i="9" s="1"/>
  <c r="L229" i="9"/>
  <c r="E229" i="9"/>
  <c r="M228" i="9"/>
  <c r="L228" i="9"/>
  <c r="F228" i="9"/>
  <c r="E228" i="9"/>
  <c r="B228" i="9" s="1"/>
  <c r="M227" i="9"/>
  <c r="L227" i="9"/>
  <c r="F227" i="9" s="1"/>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E222" i="9"/>
  <c r="M221" i="9"/>
  <c r="L221" i="9"/>
  <c r="E221" i="9"/>
  <c r="M220" i="9"/>
  <c r="F220" i="9" s="1"/>
  <c r="L220" i="9"/>
  <c r="E220" i="9"/>
  <c r="M219" i="9"/>
  <c r="L219" i="9"/>
  <c r="E219" i="9"/>
  <c r="M218" i="9"/>
  <c r="L218" i="9"/>
  <c r="E218" i="9"/>
  <c r="M217" i="9"/>
  <c r="F217" i="9" s="1"/>
  <c r="L217" i="9"/>
  <c r="E217" i="9"/>
  <c r="M216" i="9"/>
  <c r="L216" i="9"/>
  <c r="F216" i="9" s="1"/>
  <c r="E216" i="9"/>
  <c r="M215" i="9"/>
  <c r="L215" i="9"/>
  <c r="F215" i="9"/>
  <c r="B215" i="9" s="1"/>
  <c r="E215" i="9"/>
  <c r="M214" i="9"/>
  <c r="L214" i="9"/>
  <c r="E214" i="9"/>
  <c r="M213" i="9"/>
  <c r="L213" i="9"/>
  <c r="F213" i="9"/>
  <c r="B213" i="9" s="1"/>
  <c r="E213" i="9"/>
  <c r="E212" i="9"/>
  <c r="F211" i="9"/>
  <c r="F210" i="9"/>
  <c r="F209" i="9"/>
  <c r="F208" i="9"/>
  <c r="F207" i="9"/>
  <c r="F206" i="9"/>
  <c r="F205" i="9"/>
  <c r="F204" i="9"/>
  <c r="G203" i="9"/>
  <c r="E203" i="9" s="1"/>
  <c r="B203" i="9" s="1"/>
  <c r="F203" i="9"/>
  <c r="F202" i="9"/>
  <c r="F201" i="9"/>
  <c r="F200" i="9"/>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G166" i="9"/>
  <c r="E166" i="9" s="1"/>
  <c r="B166" i="9" s="1"/>
  <c r="F166" i="9"/>
  <c r="F165" i="9"/>
  <c r="F164" i="9"/>
  <c r="F163" i="9"/>
  <c r="F162" i="9"/>
  <c r="F161" i="9"/>
  <c r="F160" i="9"/>
  <c r="H159" i="9"/>
  <c r="E159" i="9" s="1"/>
  <c r="G159" i="9"/>
  <c r="F159" i="9"/>
  <c r="B159" i="9" s="1"/>
  <c r="H158" i="9"/>
  <c r="G158" i="9"/>
  <c r="F158" i="9"/>
  <c r="E158" i="9"/>
  <c r="B158" i="9" s="1"/>
  <c r="H157" i="9"/>
  <c r="G157" i="9"/>
  <c r="F157" i="9"/>
  <c r="H156" i="9"/>
  <c r="G156" i="9"/>
  <c r="F156" i="9"/>
  <c r="E156" i="9"/>
  <c r="B156" i="9" s="1"/>
  <c r="H155" i="9"/>
  <c r="E155" i="9" s="1"/>
  <c r="G155" i="9"/>
  <c r="F155" i="9"/>
  <c r="B155" i="9" s="1"/>
  <c r="H154" i="9"/>
  <c r="G154" i="9"/>
  <c r="F154" i="9"/>
  <c r="E154" i="9"/>
  <c r="B154" i="9" s="1"/>
  <c r="H153" i="9"/>
  <c r="G153" i="9"/>
  <c r="F153" i="9"/>
  <c r="H152" i="9"/>
  <c r="G152" i="9"/>
  <c r="F152" i="9"/>
  <c r="E152" i="9"/>
  <c r="B152" i="9" s="1"/>
  <c r="H151" i="9"/>
  <c r="E151" i="9" s="1"/>
  <c r="G151" i="9"/>
  <c r="F151" i="9"/>
  <c r="B151" i="9" s="1"/>
  <c r="H150" i="9"/>
  <c r="G150" i="9"/>
  <c r="F150" i="9"/>
  <c r="E150" i="9"/>
  <c r="B150" i="9" s="1"/>
  <c r="H149" i="9"/>
  <c r="G149" i="9"/>
  <c r="F149" i="9"/>
  <c r="H148" i="9"/>
  <c r="G148" i="9"/>
  <c r="F148" i="9"/>
  <c r="E148" i="9"/>
  <c r="B148" i="9" s="1"/>
  <c r="H147" i="9"/>
  <c r="E147" i="9" s="1"/>
  <c r="G147" i="9"/>
  <c r="F147" i="9"/>
  <c r="B147" i="9" s="1"/>
  <c r="H146" i="9"/>
  <c r="G146" i="9"/>
  <c r="F146" i="9"/>
  <c r="E146" i="9"/>
  <c r="B146" i="9" s="1"/>
  <c r="H145" i="9"/>
  <c r="G145" i="9"/>
  <c r="F145" i="9"/>
  <c r="H144" i="9"/>
  <c r="G144" i="9"/>
  <c r="F144" i="9"/>
  <c r="E144" i="9"/>
  <c r="B144" i="9" s="1"/>
  <c r="H143" i="9"/>
  <c r="E143" i="9" s="1"/>
  <c r="G143" i="9"/>
  <c r="F143" i="9"/>
  <c r="B143" i="9" s="1"/>
  <c r="F142" i="9"/>
  <c r="H141" i="9"/>
  <c r="G141" i="9"/>
  <c r="F141" i="9"/>
  <c r="H140" i="9"/>
  <c r="G140" i="9"/>
  <c r="F140" i="9"/>
  <c r="E140" i="9"/>
  <c r="B140" i="9" s="1"/>
  <c r="H139" i="9"/>
  <c r="E139" i="9" s="1"/>
  <c r="B139" i="9" s="1"/>
  <c r="G139" i="9"/>
  <c r="F139" i="9"/>
  <c r="H138" i="9"/>
  <c r="G138" i="9"/>
  <c r="F138" i="9"/>
  <c r="E138" i="9"/>
  <c r="B138" i="9" s="1"/>
  <c r="H137" i="9"/>
  <c r="G137" i="9"/>
  <c r="F137" i="9"/>
  <c r="H136" i="9"/>
  <c r="G136" i="9"/>
  <c r="F136" i="9"/>
  <c r="E136" i="9"/>
  <c r="B136" i="9" s="1"/>
  <c r="H135" i="9"/>
  <c r="E135" i="9" s="1"/>
  <c r="B135" i="9" s="1"/>
  <c r="G135" i="9"/>
  <c r="F135" i="9"/>
  <c r="H134" i="9"/>
  <c r="G134" i="9"/>
  <c r="F134" i="9"/>
  <c r="E134" i="9"/>
  <c r="B134" i="9" s="1"/>
  <c r="H133" i="9"/>
  <c r="G133" i="9"/>
  <c r="F133" i="9"/>
  <c r="H132" i="9"/>
  <c r="G132" i="9"/>
  <c r="F132" i="9"/>
  <c r="E132" i="9"/>
  <c r="B132" i="9" s="1"/>
  <c r="H131" i="9"/>
  <c r="E131" i="9" s="1"/>
  <c r="B131" i="9" s="1"/>
  <c r="G131" i="9"/>
  <c r="F131" i="9"/>
  <c r="H130" i="9"/>
  <c r="G130" i="9"/>
  <c r="F130" i="9"/>
  <c r="E130" i="9"/>
  <c r="B130" i="9" s="1"/>
  <c r="H129" i="9"/>
  <c r="G129" i="9"/>
  <c r="F129" i="9"/>
  <c r="H128" i="9"/>
  <c r="G128" i="9"/>
  <c r="F128" i="9"/>
  <c r="E128" i="9"/>
  <c r="B128" i="9" s="1"/>
  <c r="H127" i="9"/>
  <c r="E127" i="9" s="1"/>
  <c r="B127" i="9" s="1"/>
  <c r="G127" i="9"/>
  <c r="F127" i="9"/>
  <c r="H126" i="9"/>
  <c r="G126" i="9"/>
  <c r="F126" i="9"/>
  <c r="E126" i="9"/>
  <c r="B126" i="9" s="1"/>
  <c r="H125" i="9"/>
  <c r="G125" i="9"/>
  <c r="F125" i="9"/>
  <c r="H124" i="9"/>
  <c r="G124" i="9"/>
  <c r="F124" i="9"/>
  <c r="E124" i="9"/>
  <c r="B124" i="9" s="1"/>
  <c r="H123" i="9"/>
  <c r="E123" i="9" s="1"/>
  <c r="B123" i="9" s="1"/>
  <c r="G123" i="9"/>
  <c r="F123" i="9"/>
  <c r="H122" i="9"/>
  <c r="G122" i="9"/>
  <c r="F122" i="9"/>
  <c r="E122" i="9"/>
  <c r="B122" i="9" s="1"/>
  <c r="H121" i="9"/>
  <c r="G121" i="9"/>
  <c r="F121" i="9"/>
  <c r="H120" i="9"/>
  <c r="G120" i="9"/>
  <c r="F120" i="9"/>
  <c r="E120" i="9"/>
  <c r="B120" i="9" s="1"/>
  <c r="H119" i="9"/>
  <c r="E119" i="9" s="1"/>
  <c r="B119" i="9" s="1"/>
  <c r="G119" i="9"/>
  <c r="F119" i="9"/>
  <c r="H118" i="9"/>
  <c r="G118" i="9"/>
  <c r="F118" i="9"/>
  <c r="E118" i="9"/>
  <c r="B118" i="9" s="1"/>
  <c r="H117" i="9"/>
  <c r="G117" i="9"/>
  <c r="F117" i="9"/>
  <c r="H116" i="9"/>
  <c r="G116" i="9"/>
  <c r="F116" i="9"/>
  <c r="E116" i="9"/>
  <c r="B116" i="9" s="1"/>
  <c r="H115" i="9"/>
  <c r="E115" i="9" s="1"/>
  <c r="B115" i="9" s="1"/>
  <c r="G115" i="9"/>
  <c r="F115" i="9"/>
  <c r="H114" i="9"/>
  <c r="G114" i="9"/>
  <c r="F114" i="9"/>
  <c r="E114" i="9"/>
  <c r="B114" i="9" s="1"/>
  <c r="H113" i="9"/>
  <c r="G113" i="9"/>
  <c r="F113" i="9"/>
  <c r="H112" i="9"/>
  <c r="G112" i="9"/>
  <c r="F112" i="9"/>
  <c r="E112" i="9"/>
  <c r="B112" i="9" s="1"/>
  <c r="H111" i="9"/>
  <c r="E111" i="9" s="1"/>
  <c r="B111" i="9" s="1"/>
  <c r="G111" i="9"/>
  <c r="F111" i="9"/>
  <c r="H110" i="9"/>
  <c r="G110" i="9"/>
  <c r="F110" i="9"/>
  <c r="E110" i="9"/>
  <c r="B110" i="9" s="1"/>
  <c r="H109" i="9"/>
  <c r="G109" i="9"/>
  <c r="F109" i="9"/>
  <c r="H108" i="9"/>
  <c r="G108" i="9"/>
  <c r="F108" i="9"/>
  <c r="E108" i="9"/>
  <c r="B108" i="9" s="1"/>
  <c r="H107" i="9"/>
  <c r="E107" i="9" s="1"/>
  <c r="B107" i="9" s="1"/>
  <c r="G107" i="9"/>
  <c r="F107" i="9"/>
  <c r="H106" i="9"/>
  <c r="G106" i="9"/>
  <c r="F106" i="9"/>
  <c r="E106" i="9"/>
  <c r="B106" i="9" s="1"/>
  <c r="H105" i="9"/>
  <c r="G105" i="9"/>
  <c r="F105" i="9"/>
  <c r="H104" i="9"/>
  <c r="G104" i="9"/>
  <c r="F104" i="9"/>
  <c r="E104" i="9"/>
  <c r="B104" i="9" s="1"/>
  <c r="H103" i="9"/>
  <c r="E103" i="9" s="1"/>
  <c r="B103" i="9" s="1"/>
  <c r="G103" i="9"/>
  <c r="F103" i="9"/>
  <c r="H102" i="9"/>
  <c r="G102" i="9"/>
  <c r="F102" i="9"/>
  <c r="E102" i="9"/>
  <c r="B102" i="9" s="1"/>
  <c r="H101" i="9"/>
  <c r="G101" i="9"/>
  <c r="F101" i="9"/>
  <c r="H100" i="9"/>
  <c r="G100" i="9"/>
  <c r="F100" i="9"/>
  <c r="E100" i="9"/>
  <c r="B100" i="9" s="1"/>
  <c r="H99" i="9"/>
  <c r="E99" i="9" s="1"/>
  <c r="B99" i="9" s="1"/>
  <c r="G99" i="9"/>
  <c r="F99" i="9"/>
  <c r="H98" i="9"/>
  <c r="G98" i="9"/>
  <c r="F98" i="9"/>
  <c r="E98" i="9"/>
  <c r="B98" i="9" s="1"/>
  <c r="H97" i="9"/>
  <c r="G97" i="9"/>
  <c r="F97" i="9"/>
  <c r="H96" i="9"/>
  <c r="G96" i="9"/>
  <c r="F96" i="9"/>
  <c r="E96" i="9"/>
  <c r="B96" i="9" s="1"/>
  <c r="H95" i="9"/>
  <c r="E95" i="9" s="1"/>
  <c r="B95" i="9" s="1"/>
  <c r="G95" i="9"/>
  <c r="F95" i="9"/>
  <c r="H94" i="9"/>
  <c r="G94" i="9"/>
  <c r="F94" i="9"/>
  <c r="E94" i="9"/>
  <c r="B94" i="9" s="1"/>
  <c r="H93" i="9"/>
  <c r="G93" i="9"/>
  <c r="F93" i="9"/>
  <c r="H92" i="9"/>
  <c r="G92" i="9"/>
  <c r="F92" i="9"/>
  <c r="E92" i="9"/>
  <c r="B92" i="9" s="1"/>
  <c r="H91" i="9"/>
  <c r="E91" i="9" s="1"/>
  <c r="B91" i="9" s="1"/>
  <c r="G91" i="9"/>
  <c r="F91" i="9"/>
  <c r="H90" i="9"/>
  <c r="G90" i="9"/>
  <c r="F90" i="9"/>
  <c r="E90" i="9"/>
  <c r="B90" i="9" s="1"/>
  <c r="H89" i="9"/>
  <c r="G89" i="9"/>
  <c r="F89" i="9"/>
  <c r="H88" i="9"/>
  <c r="G88" i="9"/>
  <c r="F88" i="9"/>
  <c r="E88" i="9"/>
  <c r="B88" i="9" s="1"/>
  <c r="H87" i="9"/>
  <c r="E87" i="9" s="1"/>
  <c r="B87" i="9" s="1"/>
  <c r="G87" i="9"/>
  <c r="F87" i="9"/>
  <c r="H86" i="9"/>
  <c r="G86" i="9"/>
  <c r="F86" i="9"/>
  <c r="E86" i="9"/>
  <c r="B86" i="9" s="1"/>
  <c r="H85" i="9"/>
  <c r="G85" i="9"/>
  <c r="F85" i="9"/>
  <c r="H84" i="9"/>
  <c r="G84" i="9"/>
  <c r="F84" i="9"/>
  <c r="E84" i="9"/>
  <c r="B84" i="9" s="1"/>
  <c r="H83" i="9"/>
  <c r="E83" i="9" s="1"/>
  <c r="B83" i="9" s="1"/>
  <c r="G83" i="9"/>
  <c r="F83" i="9"/>
  <c r="H82" i="9"/>
  <c r="G82" i="9"/>
  <c r="F82" i="9"/>
  <c r="E82" i="9"/>
  <c r="B82" i="9" s="1"/>
  <c r="H81" i="9"/>
  <c r="G81" i="9"/>
  <c r="F81" i="9"/>
  <c r="H80" i="9"/>
  <c r="E80" i="9" s="1"/>
  <c r="B80" i="9" s="1"/>
  <c r="G80" i="9"/>
  <c r="F80" i="9"/>
  <c r="H79" i="9"/>
  <c r="G79" i="9"/>
  <c r="F79" i="9"/>
  <c r="E79" i="9"/>
  <c r="B79" i="9" s="1"/>
  <c r="H78" i="9"/>
  <c r="G78" i="9"/>
  <c r="E78" i="9" s="1"/>
  <c r="F78" i="9"/>
  <c r="H77" i="9"/>
  <c r="G77" i="9"/>
  <c r="E77" i="9" s="1"/>
  <c r="B77" i="9" s="1"/>
  <c r="F77" i="9"/>
  <c r="H76" i="9"/>
  <c r="G76" i="9"/>
  <c r="E76" i="9" s="1"/>
  <c r="B76" i="9" s="1"/>
  <c r="F76" i="9"/>
  <c r="H75" i="9"/>
  <c r="E75" i="9" s="1"/>
  <c r="G75" i="9"/>
  <c r="F75" i="9"/>
  <c r="B75" i="9"/>
  <c r="H74" i="9"/>
  <c r="G74" i="9"/>
  <c r="F74" i="9"/>
  <c r="E74" i="9"/>
  <c r="B74" i="9" s="1"/>
  <c r="H73" i="9"/>
  <c r="G73" i="9"/>
  <c r="F73" i="9"/>
  <c r="H72" i="9"/>
  <c r="G72" i="9"/>
  <c r="F72" i="9"/>
  <c r="E72" i="9"/>
  <c r="B72" i="9" s="1"/>
  <c r="H71" i="9"/>
  <c r="G71" i="9"/>
  <c r="F71" i="9"/>
  <c r="E71" i="9"/>
  <c r="H70" i="9"/>
  <c r="G70" i="9"/>
  <c r="E70" i="9" s="1"/>
  <c r="F70" i="9"/>
  <c r="H69" i="9"/>
  <c r="G69" i="9"/>
  <c r="E69" i="9" s="1"/>
  <c r="F69" i="9"/>
  <c r="H68" i="9"/>
  <c r="G68" i="9"/>
  <c r="E68" i="9" s="1"/>
  <c r="B68" i="9" s="1"/>
  <c r="F68" i="9"/>
  <c r="H67" i="9"/>
  <c r="E67" i="9" s="1"/>
  <c r="B67" i="9" s="1"/>
  <c r="G67" i="9"/>
  <c r="F67" i="9"/>
  <c r="H66" i="9"/>
  <c r="G66" i="9"/>
  <c r="F66" i="9"/>
  <c r="E66" i="9"/>
  <c r="B66" i="9" s="1"/>
  <c r="H65" i="9"/>
  <c r="G65" i="9"/>
  <c r="F65" i="9"/>
  <c r="H64" i="9"/>
  <c r="E64" i="9" s="1"/>
  <c r="B64" i="9" s="1"/>
  <c r="G64" i="9"/>
  <c r="F64" i="9"/>
  <c r="H63" i="9"/>
  <c r="G63" i="9"/>
  <c r="F63" i="9"/>
  <c r="E63" i="9"/>
  <c r="B63" i="9" s="1"/>
  <c r="H62" i="9"/>
  <c r="G62" i="9"/>
  <c r="E62" i="9" s="1"/>
  <c r="F62" i="9"/>
  <c r="H61" i="9"/>
  <c r="G61" i="9"/>
  <c r="E61" i="9" s="1"/>
  <c r="B61" i="9" s="1"/>
  <c r="F61" i="9"/>
  <c r="H60" i="9"/>
  <c r="G60" i="9"/>
  <c r="E60" i="9" s="1"/>
  <c r="B60" i="9" s="1"/>
  <c r="F60" i="9"/>
  <c r="H59" i="9"/>
  <c r="E59" i="9" s="1"/>
  <c r="G59" i="9"/>
  <c r="F59" i="9"/>
  <c r="B59" i="9"/>
  <c r="H58" i="9"/>
  <c r="G58" i="9"/>
  <c r="F58" i="9"/>
  <c r="E58" i="9"/>
  <c r="B58" i="9" s="1"/>
  <c r="H57" i="9"/>
  <c r="G57" i="9"/>
  <c r="F57" i="9"/>
  <c r="H56" i="9"/>
  <c r="G56" i="9"/>
  <c r="F56" i="9"/>
  <c r="E56" i="9"/>
  <c r="B56" i="9" s="1"/>
  <c r="H55" i="9"/>
  <c r="G55" i="9"/>
  <c r="F55" i="9"/>
  <c r="E55" i="9"/>
  <c r="H54" i="9"/>
  <c r="G54" i="9"/>
  <c r="E54" i="9" s="1"/>
  <c r="F54" i="9"/>
  <c r="H53" i="9"/>
  <c r="G53" i="9"/>
  <c r="F53" i="9"/>
  <c r="H52" i="9"/>
  <c r="G52" i="9"/>
  <c r="E52" i="9" s="1"/>
  <c r="B52" i="9" s="1"/>
  <c r="F52" i="9"/>
  <c r="H51" i="9"/>
  <c r="E51" i="9" s="1"/>
  <c r="B51" i="9" s="1"/>
  <c r="G51" i="9"/>
  <c r="F51" i="9"/>
  <c r="H50" i="9"/>
  <c r="G50" i="9"/>
  <c r="F50" i="9"/>
  <c r="E50" i="9"/>
  <c r="B50" i="9" s="1"/>
  <c r="H49" i="9"/>
  <c r="G49" i="9"/>
  <c r="F49" i="9"/>
  <c r="H48" i="9"/>
  <c r="E48" i="9" s="1"/>
  <c r="B48" i="9" s="1"/>
  <c r="G48" i="9"/>
  <c r="F48" i="9"/>
  <c r="H47" i="9"/>
  <c r="G47" i="9"/>
  <c r="F47" i="9"/>
  <c r="E47" i="9"/>
  <c r="B47" i="9" s="1"/>
  <c r="H46" i="9"/>
  <c r="G46" i="9"/>
  <c r="F46" i="9"/>
  <c r="H45" i="9"/>
  <c r="G45" i="9"/>
  <c r="F45" i="9"/>
  <c r="H44" i="9"/>
  <c r="G44" i="9"/>
  <c r="F44" i="9"/>
  <c r="H43" i="9"/>
  <c r="G43" i="9"/>
  <c r="F43" i="9"/>
  <c r="H42" i="9"/>
  <c r="G42" i="9"/>
  <c r="F42" i="9"/>
  <c r="E42" i="9"/>
  <c r="B42" i="9" s="1"/>
  <c r="H41" i="9"/>
  <c r="G41" i="9"/>
  <c r="F41" i="9"/>
  <c r="H40" i="9"/>
  <c r="G40" i="9"/>
  <c r="F40" i="9"/>
  <c r="E40" i="9"/>
  <c r="B40" i="9" s="1"/>
  <c r="H39" i="9"/>
  <c r="E39" i="9" s="1"/>
  <c r="G39" i="9"/>
  <c r="F39" i="9"/>
  <c r="H38" i="9"/>
  <c r="G38" i="9"/>
  <c r="E38" i="9" s="1"/>
  <c r="F38" i="9"/>
  <c r="H37" i="9"/>
  <c r="G37" i="9"/>
  <c r="F37" i="9"/>
  <c r="H36" i="9"/>
  <c r="G36" i="9"/>
  <c r="E36" i="9" s="1"/>
  <c r="B36" i="9" s="1"/>
  <c r="F36" i="9"/>
  <c r="H35" i="9"/>
  <c r="E35" i="9" s="1"/>
  <c r="B35" i="9" s="1"/>
  <c r="G35" i="9"/>
  <c r="F35" i="9"/>
  <c r="H34" i="9"/>
  <c r="E34" i="9" s="1"/>
  <c r="B34" i="9" s="1"/>
  <c r="G34" i="9"/>
  <c r="F34" i="9"/>
  <c r="H33" i="9"/>
  <c r="G33" i="9"/>
  <c r="F33" i="9"/>
  <c r="H32" i="9"/>
  <c r="E32" i="9" s="1"/>
  <c r="B32" i="9" s="1"/>
  <c r="G32" i="9"/>
  <c r="F32" i="9"/>
  <c r="H31" i="9"/>
  <c r="G31" i="9"/>
  <c r="F31" i="9"/>
  <c r="E31" i="9"/>
  <c r="B31" i="9" s="1"/>
  <c r="H30" i="9"/>
  <c r="G30" i="9"/>
  <c r="E30" i="9" s="1"/>
  <c r="F30" i="9"/>
  <c r="H29" i="9"/>
  <c r="G29" i="9"/>
  <c r="F29" i="9"/>
  <c r="H28" i="9"/>
  <c r="G28" i="9"/>
  <c r="E28" i="9" s="1"/>
  <c r="B28" i="9" s="1"/>
  <c r="F28" i="9"/>
  <c r="H27" i="9"/>
  <c r="E27" i="9" s="1"/>
  <c r="G27" i="9"/>
  <c r="F27" i="9"/>
  <c r="B27" i="9"/>
  <c r="H26" i="9"/>
  <c r="G26" i="9"/>
  <c r="E26" i="9" s="1"/>
  <c r="B26" i="9" s="1"/>
  <c r="F26" i="9"/>
  <c r="H25" i="9"/>
  <c r="G25" i="9"/>
  <c r="F25" i="9"/>
  <c r="H24" i="9"/>
  <c r="G24" i="9"/>
  <c r="F24" i="9"/>
  <c r="E24" i="9"/>
  <c r="B24" i="9" s="1"/>
  <c r="H23" i="9"/>
  <c r="G23" i="9"/>
  <c r="F23" i="9"/>
  <c r="E23" i="9"/>
  <c r="H22" i="9"/>
  <c r="G22" i="9"/>
  <c r="F22" i="9"/>
  <c r="H21" i="9"/>
  <c r="G21" i="9"/>
  <c r="F21" i="9"/>
  <c r="F20" i="9"/>
  <c r="F4" i="9"/>
  <c r="O3" i="9"/>
  <c r="I3" i="9"/>
  <c r="H3" i="9"/>
  <c r="G3" i="9"/>
  <c r="D101" i="8"/>
  <c r="D95" i="8"/>
  <c r="D90" i="8"/>
  <c r="D85" i="8"/>
  <c r="D80" i="8"/>
  <c r="D75" i="8"/>
  <c r="D70" i="8"/>
  <c r="D65" i="8"/>
  <c r="D60" i="8"/>
  <c r="C1535" i="1" s="1"/>
  <c r="D55" i="8"/>
  <c r="D50" i="8"/>
  <c r="D44" i="8"/>
  <c r="D36" i="8"/>
  <c r="D26" i="8"/>
  <c r="D18" i="8"/>
  <c r="C1493" i="1" s="1"/>
  <c r="G1493" i="1" s="1"/>
  <c r="D8" i="8"/>
  <c r="D6" i="8" s="1"/>
  <c r="C1481" i="1" s="1"/>
  <c r="E44" i="7"/>
  <c r="D44" i="7"/>
  <c r="E39" i="7"/>
  <c r="D39" i="7"/>
  <c r="D38" i="7" s="1"/>
  <c r="E38" i="7"/>
  <c r="E30" i="7"/>
  <c r="D30" i="7"/>
  <c r="D22" i="7" s="1"/>
  <c r="E23" i="7"/>
  <c r="E22" i="7" s="1"/>
  <c r="D23" i="7"/>
  <c r="E7" i="7"/>
  <c r="D7" i="7"/>
  <c r="D6"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G1348" i="1" s="1"/>
  <c r="D54" i="6"/>
  <c r="F54" i="6" s="1"/>
  <c r="F53" i="6"/>
  <c r="F52" i="6"/>
  <c r="F51" i="6"/>
  <c r="F50" i="6"/>
  <c r="E50" i="6"/>
  <c r="D50" i="6"/>
  <c r="F49" i="6"/>
  <c r="F48" i="6"/>
  <c r="F47" i="6"/>
  <c r="F46" i="6"/>
  <c r="F45" i="6"/>
  <c r="F44" i="6"/>
  <c r="E43" i="6"/>
  <c r="D43" i="6"/>
  <c r="F42" i="6"/>
  <c r="F41" i="6"/>
  <c r="F40" i="6"/>
  <c r="F39" i="6"/>
  <c r="E39" i="6"/>
  <c r="D1333" i="1" s="1"/>
  <c r="H1333" i="1"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F250" i="5"/>
  <c r="E250" i="5"/>
  <c r="E245" i="5" s="1"/>
  <c r="E237" i="5" s="1"/>
  <c r="D250" i="5"/>
  <c r="F249" i="5"/>
  <c r="F248" i="5"/>
  <c r="F247" i="5"/>
  <c r="E246" i="5"/>
  <c r="D246" i="5"/>
  <c r="F244" i="5"/>
  <c r="F243" i="5"/>
  <c r="F242" i="5"/>
  <c r="E242" i="5"/>
  <c r="D242" i="5"/>
  <c r="F241" i="5"/>
  <c r="F240" i="5"/>
  <c r="E239" i="5"/>
  <c r="E238"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E69" i="5" s="1"/>
  <c r="D70" i="5"/>
  <c r="F69" i="5"/>
  <c r="D69" i="5"/>
  <c r="F67" i="5"/>
  <c r="F66" i="5"/>
  <c r="F65" i="5"/>
  <c r="F64"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599" i="1" s="1"/>
  <c r="D605" i="4"/>
  <c r="F604" i="4"/>
  <c r="F603" i="4"/>
  <c r="E603" i="4"/>
  <c r="D603" i="4"/>
  <c r="G142" i="9" s="1"/>
  <c r="F602" i="4"/>
  <c r="F601" i="4"/>
  <c r="F600" i="4"/>
  <c r="E599" i="4"/>
  <c r="D599" i="4"/>
  <c r="F598" i="4"/>
  <c r="F597" i="4"/>
  <c r="F596" i="4"/>
  <c r="F595" i="4"/>
  <c r="F594" i="4"/>
  <c r="E594" i="4"/>
  <c r="G195" i="9" s="1"/>
  <c r="E195" i="9" s="1"/>
  <c r="B195" i="9" s="1"/>
  <c r="D594" i="4"/>
  <c r="F592" i="4"/>
  <c r="F591" i="4"/>
  <c r="F590" i="4"/>
  <c r="E590" i="4"/>
  <c r="D590" i="4"/>
  <c r="F589" i="4"/>
  <c r="F588" i="4"/>
  <c r="E587" i="4"/>
  <c r="D587" i="4"/>
  <c r="F587" i="4" s="1"/>
  <c r="F586"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F522" i="4"/>
  <c r="E522" i="4"/>
  <c r="D516" i="1" s="1"/>
  <c r="D522" i="4"/>
  <c r="F521" i="4"/>
  <c r="F520" i="4"/>
  <c r="F519" i="4"/>
  <c r="E519" i="4"/>
  <c r="D519" i="4"/>
  <c r="F518" i="4"/>
  <c r="F517" i="4"/>
  <c r="E516" i="4"/>
  <c r="D516" i="4"/>
  <c r="F516" i="4" s="1"/>
  <c r="D515" i="4"/>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F481" i="4"/>
  <c r="E481" i="4"/>
  <c r="D481" i="4"/>
  <c r="F480" i="4"/>
  <c r="F479" i="4"/>
  <c r="E478" i="4"/>
  <c r="D472" i="1" s="1"/>
  <c r="D478" i="4"/>
  <c r="F478" i="4" s="1"/>
  <c r="F477" i="4"/>
  <c r="F476" i="4"/>
  <c r="F475" i="4"/>
  <c r="F474" i="4"/>
  <c r="E473" i="4"/>
  <c r="D473" i="4"/>
  <c r="E472" i="4"/>
  <c r="D466" i="1" s="1"/>
  <c r="F471" i="4"/>
  <c r="F470" i="4"/>
  <c r="E469" i="4"/>
  <c r="D469" i="4"/>
  <c r="F469" i="4" s="1"/>
  <c r="F468" i="4"/>
  <c r="F467" i="4"/>
  <c r="E466" i="4"/>
  <c r="D460" i="1" s="1"/>
  <c r="D466" i="4"/>
  <c r="F465" i="4"/>
  <c r="F464" i="4"/>
  <c r="F463" i="4"/>
  <c r="E463" i="4"/>
  <c r="D457" i="1" s="1"/>
  <c r="D463" i="4"/>
  <c r="F462" i="4"/>
  <c r="F461" i="4"/>
  <c r="F460" i="4"/>
  <c r="E460" i="4"/>
  <c r="D460" i="4"/>
  <c r="E459" i="4"/>
  <c r="D453" i="1" s="1"/>
  <c r="F458" i="4"/>
  <c r="F457" i="4"/>
  <c r="F456" i="4"/>
  <c r="E455" i="4"/>
  <c r="D455" i="4"/>
  <c r="F455" i="4" s="1"/>
  <c r="F454" i="4"/>
  <c r="F453" i="4"/>
  <c r="F452" i="4"/>
  <c r="F451" i="4"/>
  <c r="F450" i="4"/>
  <c r="F449" i="4"/>
  <c r="F448" i="4"/>
  <c r="F447" i="4"/>
  <c r="E447" i="4"/>
  <c r="D441" i="1" s="1"/>
  <c r="D447" i="4"/>
  <c r="F446" i="4"/>
  <c r="F445" i="4"/>
  <c r="F444" i="4"/>
  <c r="F443" i="4"/>
  <c r="E442" i="4"/>
  <c r="D442" i="4"/>
  <c r="F441" i="4"/>
  <c r="F440" i="4"/>
  <c r="F439" i="4"/>
  <c r="F438" i="4"/>
  <c r="F437" i="4"/>
  <c r="F436" i="4"/>
  <c r="E435" i="4"/>
  <c r="D435" i="4"/>
  <c r="F434" i="4"/>
  <c r="F433" i="4"/>
  <c r="F432" i="4"/>
  <c r="F431" i="4"/>
  <c r="E430" i="4"/>
  <c r="D424" i="1" s="1"/>
  <c r="D430" i="4"/>
  <c r="F430" i="4" s="1"/>
  <c r="F429" i="4"/>
  <c r="F428" i="4"/>
  <c r="F427" i="4"/>
  <c r="E427" i="4"/>
  <c r="D427" i="4"/>
  <c r="F426" i="4"/>
  <c r="F425" i="4"/>
  <c r="F424" i="4"/>
  <c r="F423" i="4"/>
  <c r="E422" i="4"/>
  <c r="D422" i="4"/>
  <c r="E418" i="4"/>
  <c r="D413" i="1" s="1"/>
  <c r="D418" i="4"/>
  <c r="F418" i="4" s="1"/>
  <c r="E417" i="4"/>
  <c r="E644" i="4" s="1"/>
  <c r="D638" i="1" s="1"/>
  <c r="D417" i="4"/>
  <c r="C412" i="1" s="1"/>
  <c r="E416" i="4"/>
  <c r="D416" i="4"/>
  <c r="F411" i="4"/>
  <c r="F410" i="4"/>
  <c r="F409" i="4"/>
  <c r="F406" i="4"/>
  <c r="F405" i="4"/>
  <c r="F404" i="4"/>
  <c r="F403" i="4"/>
  <c r="F402" i="4"/>
  <c r="E402" i="4"/>
  <c r="D402" i="4"/>
  <c r="F401" i="4"/>
  <c r="F400" i="4"/>
  <c r="E400" i="4"/>
  <c r="D400" i="4"/>
  <c r="F399" i="4"/>
  <c r="F398" i="4"/>
  <c r="E397" i="4"/>
  <c r="D397" i="4"/>
  <c r="F397" i="4" s="1"/>
  <c r="D396" i="4"/>
  <c r="F396" i="4" s="1"/>
  <c r="F395" i="4"/>
  <c r="F394" i="4"/>
  <c r="F393" i="4"/>
  <c r="F392" i="4"/>
  <c r="F391" i="4"/>
  <c r="E391" i="4"/>
  <c r="D386" i="1" s="1"/>
  <c r="D391" i="4"/>
  <c r="F390" i="4"/>
  <c r="F389" i="4"/>
  <c r="F388" i="4"/>
  <c r="E388" i="4"/>
  <c r="D388" i="4"/>
  <c r="F387" i="4"/>
  <c r="F386" i="4"/>
  <c r="F385" i="4"/>
  <c r="F384" i="4"/>
  <c r="F383"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5" i="4"/>
  <c r="F354" i="4"/>
  <c r="F353" i="4"/>
  <c r="F352" i="4"/>
  <c r="E352" i="4"/>
  <c r="D352" i="4"/>
  <c r="E351" i="4"/>
  <c r="D351" i="4"/>
  <c r="F349" i="4"/>
  <c r="F348" i="4"/>
  <c r="E348" i="4"/>
  <c r="D348" i="4"/>
  <c r="F347" i="4"/>
  <c r="F346" i="4"/>
  <c r="E345" i="4"/>
  <c r="E344" i="4" s="1"/>
  <c r="D345" i="4"/>
  <c r="F345" i="4" s="1"/>
  <c r="D344" i="4"/>
  <c r="F343" i="4"/>
  <c r="F342" i="4"/>
  <c r="F341" i="4"/>
  <c r="F340" i="4"/>
  <c r="F339" i="4"/>
  <c r="E339" i="4"/>
  <c r="D339" i="4"/>
  <c r="F338" i="4"/>
  <c r="F337"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5" i="1" s="1"/>
  <c r="H135" i="1" s="1"/>
  <c r="D139" i="4"/>
  <c r="F139" i="4" s="1"/>
  <c r="F138" i="4"/>
  <c r="F137" i="4"/>
  <c r="F136" i="4"/>
  <c r="F135" i="4"/>
  <c r="E134" i="4"/>
  <c r="E133" i="4" s="1"/>
  <c r="D134" i="4"/>
  <c r="F132" i="4"/>
  <c r="F131" i="4"/>
  <c r="F130" i="4"/>
  <c r="F129" i="4"/>
  <c r="F128" i="4"/>
  <c r="E128" i="4"/>
  <c r="D128" i="4"/>
  <c r="F127" i="4"/>
  <c r="F126" i="4"/>
  <c r="E125" i="4"/>
  <c r="E124" i="4" s="1"/>
  <c r="D120" i="1" s="1"/>
  <c r="D125" i="4"/>
  <c r="D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3" i="4"/>
  <c r="F72" i="4"/>
  <c r="E71" i="4"/>
  <c r="D71" i="4"/>
  <c r="F70" i="4"/>
  <c r="F69"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49" i="4"/>
  <c r="F48" i="4"/>
  <c r="F47" i="4"/>
  <c r="F46" i="4"/>
  <c r="F45" i="4"/>
  <c r="E45" i="4"/>
  <c r="D45" i="4"/>
  <c r="D44" i="4" s="1"/>
  <c r="E44" i="4"/>
  <c r="F43" i="4"/>
  <c r="F42" i="4"/>
  <c r="F41"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G1580" i="1"/>
  <c r="C1580" i="1"/>
  <c r="H1580" i="1" s="1"/>
  <c r="C1579" i="1"/>
  <c r="C1578" i="1"/>
  <c r="H1577"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4" i="1"/>
  <c r="C1533" i="1"/>
  <c r="G1533" i="1" s="1"/>
  <c r="G1532" i="1"/>
  <c r="C1532" i="1"/>
  <c r="H1532" i="1" s="1"/>
  <c r="C1531" i="1"/>
  <c r="H1529" i="1"/>
  <c r="C1529" i="1"/>
  <c r="G1529" i="1" s="1"/>
  <c r="H1528" i="1"/>
  <c r="G1528" i="1"/>
  <c r="C1528" i="1"/>
  <c r="C1527" i="1"/>
  <c r="C1526" i="1"/>
  <c r="H1525" i="1"/>
  <c r="C1525" i="1"/>
  <c r="G1525" i="1" s="1"/>
  <c r="C1523" i="1"/>
  <c r="C1522" i="1"/>
  <c r="H1521" i="1"/>
  <c r="C1521" i="1"/>
  <c r="G1521" i="1" s="1"/>
  <c r="H1520" i="1"/>
  <c r="G1520" i="1"/>
  <c r="C1520" i="1"/>
  <c r="C1519" i="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H1505" i="1"/>
  <c r="C1505" i="1"/>
  <c r="G1505" i="1" s="1"/>
  <c r="C1504" i="1"/>
  <c r="H1504" i="1" s="1"/>
  <c r="C1503" i="1"/>
  <c r="H1503" i="1" s="1"/>
  <c r="C1502" i="1"/>
  <c r="H1500" i="1"/>
  <c r="G1500" i="1"/>
  <c r="C1500" i="1"/>
  <c r="C1498" i="1"/>
  <c r="C1497" i="1"/>
  <c r="G1497" i="1" s="1"/>
  <c r="H1496" i="1"/>
  <c r="G1496" i="1"/>
  <c r="C1496" i="1"/>
  <c r="C1495" i="1"/>
  <c r="H1495" i="1" s="1"/>
  <c r="C1494" i="1"/>
  <c r="H1492" i="1"/>
  <c r="C1492" i="1"/>
  <c r="G1492" i="1" s="1"/>
  <c r="C1491" i="1"/>
  <c r="H1491" i="1" s="1"/>
  <c r="C1490" i="1"/>
  <c r="C1489" i="1"/>
  <c r="G1489" i="1" s="1"/>
  <c r="H1488" i="1"/>
  <c r="G1488" i="1"/>
  <c r="C1488" i="1"/>
  <c r="C1487" i="1"/>
  <c r="H1487" i="1" s="1"/>
  <c r="C1486" i="1"/>
  <c r="C1485" i="1"/>
  <c r="G1485" i="1" s="1"/>
  <c r="C1484" i="1"/>
  <c r="H1484" i="1" s="1"/>
  <c r="C1482" i="1"/>
  <c r="C1480" i="1"/>
  <c r="H1480" i="1" s="1"/>
  <c r="D1479" i="1"/>
  <c r="C1479" i="1"/>
  <c r="D1478" i="1"/>
  <c r="C1478" i="1"/>
  <c r="D1477" i="1"/>
  <c r="C1477" i="1"/>
  <c r="D1476" i="1"/>
  <c r="C1476" i="1"/>
  <c r="D1475" i="1"/>
  <c r="H1475" i="1" s="1"/>
  <c r="C1475" i="1"/>
  <c r="D1474" i="1"/>
  <c r="C1474" i="1"/>
  <c r="J1473" i="1"/>
  <c r="D1473" i="1"/>
  <c r="H1473" i="1" s="1"/>
  <c r="C1473" i="1"/>
  <c r="D1472" i="1"/>
  <c r="C1472" i="1"/>
  <c r="J1471" i="1"/>
  <c r="D1471" i="1"/>
  <c r="H1471" i="1" s="1"/>
  <c r="C1471" i="1"/>
  <c r="G1470" i="1"/>
  <c r="D1470" i="1"/>
  <c r="H1470" i="1" s="1"/>
  <c r="C1470" i="1"/>
  <c r="D1469" i="1"/>
  <c r="H1469" i="1" s="1"/>
  <c r="C1469" i="1"/>
  <c r="H1468" i="1"/>
  <c r="D1468" i="1"/>
  <c r="C1468" i="1"/>
  <c r="G1467" i="1"/>
  <c r="D1467" i="1"/>
  <c r="C1467" i="1"/>
  <c r="H1466" i="1"/>
  <c r="D1466" i="1"/>
  <c r="C1466" i="1"/>
  <c r="D1465" i="1"/>
  <c r="C1465" i="1"/>
  <c r="H1464" i="1"/>
  <c r="D1464" i="1"/>
  <c r="C1464" i="1"/>
  <c r="G1463" i="1"/>
  <c r="D1463" i="1"/>
  <c r="C1463" i="1"/>
  <c r="H1462" i="1"/>
  <c r="D1462" i="1"/>
  <c r="C1462" i="1"/>
  <c r="D1461" i="1"/>
  <c r="C1461" i="1"/>
  <c r="D1460" i="1"/>
  <c r="C1460" i="1"/>
  <c r="D1459" i="1"/>
  <c r="C1459" i="1"/>
  <c r="D1458" i="1"/>
  <c r="C1458" i="1"/>
  <c r="D1457" i="1"/>
  <c r="C1457" i="1"/>
  <c r="D1456" i="1"/>
  <c r="C1456" i="1"/>
  <c r="D1455" i="1"/>
  <c r="C1455" i="1"/>
  <c r="D1454" i="1"/>
  <c r="C1454" i="1"/>
  <c r="D1453" i="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G1439" i="1"/>
  <c r="D1439" i="1"/>
  <c r="C1439" i="1"/>
  <c r="J1439"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G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G1076" i="1"/>
  <c r="D1076" i="1"/>
  <c r="C1076" i="1"/>
  <c r="H1076" i="1" s="1"/>
  <c r="D1075" i="1"/>
  <c r="C1075" i="1"/>
  <c r="H1075" i="1" s="1"/>
  <c r="D1074" i="1"/>
  <c r="C1074" i="1"/>
  <c r="G1073" i="1"/>
  <c r="D1073" i="1"/>
  <c r="C1073" i="1"/>
  <c r="H1073" i="1" s="1"/>
  <c r="G1072" i="1"/>
  <c r="D1072" i="1"/>
  <c r="C1072" i="1"/>
  <c r="H1072" i="1" s="1"/>
  <c r="D1071" i="1"/>
  <c r="C1071" i="1"/>
  <c r="H1071" i="1" s="1"/>
  <c r="D1070" i="1"/>
  <c r="C1070" i="1"/>
  <c r="D1069" i="1"/>
  <c r="C1069" i="1"/>
  <c r="H1069" i="1" s="1"/>
  <c r="G1068" i="1"/>
  <c r="D1068" i="1"/>
  <c r="C1068" i="1"/>
  <c r="H1068" i="1" s="1"/>
  <c r="G1067" i="1"/>
  <c r="D1067" i="1"/>
  <c r="C1067" i="1"/>
  <c r="H1067" i="1" s="1"/>
  <c r="D1066" i="1"/>
  <c r="C1066" i="1"/>
  <c r="D1064" i="1"/>
  <c r="C1064" i="1"/>
  <c r="G1064" i="1" s="1"/>
  <c r="D1063" i="1"/>
  <c r="C1063" i="1"/>
  <c r="H1062" i="1"/>
  <c r="D1062" i="1"/>
  <c r="C1062" i="1"/>
  <c r="G1062" i="1" s="1"/>
  <c r="H1061" i="1"/>
  <c r="D1061" i="1"/>
  <c r="C1061" i="1"/>
  <c r="G1061" i="1" s="1"/>
  <c r="D1060" i="1"/>
  <c r="C1060" i="1"/>
  <c r="G1060" i="1" s="1"/>
  <c r="D1059" i="1"/>
  <c r="C1059" i="1"/>
  <c r="D1058" i="1"/>
  <c r="C1058" i="1"/>
  <c r="G1058" i="1" s="1"/>
  <c r="H1057" i="1"/>
  <c r="D1057" i="1"/>
  <c r="C1057" i="1"/>
  <c r="G1057" i="1" s="1"/>
  <c r="D1055" i="1"/>
  <c r="C1055" i="1"/>
  <c r="G1055" i="1" s="1"/>
  <c r="D1054" i="1"/>
  <c r="C1054" i="1"/>
  <c r="G1054" i="1" s="1"/>
  <c r="H1053" i="1"/>
  <c r="D1053" i="1"/>
  <c r="C1053" i="1"/>
  <c r="G1053" i="1" s="1"/>
  <c r="H1052" i="1"/>
  <c r="D1052" i="1"/>
  <c r="C1052" i="1"/>
  <c r="G1052" i="1" s="1"/>
  <c r="D1051" i="1"/>
  <c r="C1051" i="1"/>
  <c r="G1051" i="1" s="1"/>
  <c r="D1050" i="1"/>
  <c r="C1050" i="1"/>
  <c r="G1050" i="1" s="1"/>
  <c r="H1049" i="1"/>
  <c r="D1049" i="1"/>
  <c r="C1049" i="1"/>
  <c r="G1049" i="1" s="1"/>
  <c r="H1048" i="1"/>
  <c r="D1048" i="1"/>
  <c r="C1048" i="1"/>
  <c r="G1048" i="1" s="1"/>
  <c r="D1047" i="1"/>
  <c r="C1047" i="1"/>
  <c r="G1047" i="1" s="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C1019" i="1"/>
  <c r="G1019" i="1" s="1"/>
  <c r="G1018" i="1"/>
  <c r="D1018" i="1"/>
  <c r="C1018" i="1"/>
  <c r="H1018" i="1" s="1"/>
  <c r="D1017" i="1"/>
  <c r="C1017" i="1"/>
  <c r="H1017" i="1" s="1"/>
  <c r="D1016" i="1"/>
  <c r="C1016" i="1"/>
  <c r="D1015" i="1"/>
  <c r="C1015" i="1"/>
  <c r="H1015" i="1" s="1"/>
  <c r="G1014" i="1"/>
  <c r="D1014" i="1"/>
  <c r="C1014" i="1"/>
  <c r="H1014" i="1" s="1"/>
  <c r="G1013" i="1"/>
  <c r="D1013" i="1"/>
  <c r="C1013" i="1"/>
  <c r="H1013" i="1" s="1"/>
  <c r="D1012" i="1"/>
  <c r="C1012" i="1"/>
  <c r="D1011" i="1"/>
  <c r="C1011" i="1"/>
  <c r="H1011" i="1" s="1"/>
  <c r="G1010" i="1"/>
  <c r="D1010" i="1"/>
  <c r="C1010" i="1"/>
  <c r="H1010" i="1" s="1"/>
  <c r="G1009" i="1"/>
  <c r="D1009" i="1"/>
  <c r="C1009" i="1"/>
  <c r="H1009" i="1" s="1"/>
  <c r="D1008" i="1"/>
  <c r="C1008" i="1"/>
  <c r="G1007" i="1"/>
  <c r="D1007" i="1"/>
  <c r="C1007" i="1"/>
  <c r="H1007" i="1" s="1"/>
  <c r="G1006" i="1"/>
  <c r="D1006" i="1"/>
  <c r="C1006" i="1"/>
  <c r="H1006" i="1" s="1"/>
  <c r="D1005" i="1"/>
  <c r="C1005" i="1"/>
  <c r="H1005" i="1" s="1"/>
  <c r="D1004" i="1"/>
  <c r="C1004" i="1"/>
  <c r="G1003" i="1"/>
  <c r="D1003" i="1"/>
  <c r="C1003" i="1"/>
  <c r="H1003" i="1" s="1"/>
  <c r="G1002" i="1"/>
  <c r="D1002" i="1"/>
  <c r="C1002" i="1"/>
  <c r="H1002" i="1" s="1"/>
  <c r="D1001" i="1"/>
  <c r="C1001" i="1"/>
  <c r="H1001" i="1" s="1"/>
  <c r="D1000" i="1"/>
  <c r="C1000" i="1"/>
  <c r="D999" i="1"/>
  <c r="C999" i="1"/>
  <c r="H999" i="1" s="1"/>
  <c r="G998" i="1"/>
  <c r="D998" i="1"/>
  <c r="C998" i="1"/>
  <c r="H998" i="1" s="1"/>
  <c r="G997" i="1"/>
  <c r="C997" i="1"/>
  <c r="H997" i="1" s="1"/>
  <c r="D996" i="1"/>
  <c r="C996" i="1"/>
  <c r="G996" i="1" s="1"/>
  <c r="H995" i="1"/>
  <c r="D995" i="1"/>
  <c r="C995" i="1"/>
  <c r="G995" i="1" s="1"/>
  <c r="H994" i="1"/>
  <c r="D994" i="1"/>
  <c r="C994" i="1"/>
  <c r="G994" i="1" s="1"/>
  <c r="D993" i="1"/>
  <c r="C993" i="1"/>
  <c r="H992" i="1"/>
  <c r="D992" i="1"/>
  <c r="C992" i="1"/>
  <c r="G992" i="1" s="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G947" i="1"/>
  <c r="D947" i="1"/>
  <c r="H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H716" i="1"/>
  <c r="G716" i="1"/>
  <c r="D716" i="1"/>
  <c r="C716" i="1"/>
  <c r="D715" i="1"/>
  <c r="G715" i="1" s="1"/>
  <c r="C715" i="1"/>
  <c r="G714" i="1"/>
  <c r="D714" i="1"/>
  <c r="H714" i="1" s="1"/>
  <c r="C714" i="1"/>
  <c r="H713" i="1"/>
  <c r="G713" i="1"/>
  <c r="D713" i="1"/>
  <c r="C713" i="1"/>
  <c r="H712" i="1"/>
  <c r="G712" i="1"/>
  <c r="D712" i="1"/>
  <c r="C712" i="1"/>
  <c r="H711" i="1"/>
  <c r="G711" i="1"/>
  <c r="D711" i="1"/>
  <c r="C711" i="1"/>
  <c r="G710" i="1"/>
  <c r="D710" i="1"/>
  <c r="H710" i="1" s="1"/>
  <c r="C710" i="1"/>
  <c r="D709" i="1"/>
  <c r="H709" i="1" s="1"/>
  <c r="C709" i="1"/>
  <c r="H708" i="1"/>
  <c r="G708" i="1"/>
  <c r="D708" i="1"/>
  <c r="C708" i="1"/>
  <c r="H707" i="1"/>
  <c r="G707" i="1"/>
  <c r="D707" i="1"/>
  <c r="C707" i="1"/>
  <c r="H706" i="1"/>
  <c r="G706" i="1"/>
  <c r="D706" i="1"/>
  <c r="C706" i="1"/>
  <c r="G705" i="1"/>
  <c r="D705" i="1"/>
  <c r="C705" i="1"/>
  <c r="H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D648" i="1"/>
  <c r="C648" i="1"/>
  <c r="D647" i="1"/>
  <c r="G647" i="1" s="1"/>
  <c r="C647" i="1"/>
  <c r="H646" i="1"/>
  <c r="G646" i="1"/>
  <c r="D646" i="1"/>
  <c r="C646" i="1"/>
  <c r="C645" i="1"/>
  <c r="D644" i="1"/>
  <c r="G644" i="1" s="1"/>
  <c r="C644" i="1"/>
  <c r="D643" i="1"/>
  <c r="C643" i="1"/>
  <c r="D642" i="1"/>
  <c r="G642" i="1" s="1"/>
  <c r="C642" i="1"/>
  <c r="D641" i="1"/>
  <c r="G641" i="1" s="1"/>
  <c r="C641" i="1"/>
  <c r="D632" i="1"/>
  <c r="C632" i="1"/>
  <c r="G632" i="1" s="1"/>
  <c r="D631" i="1"/>
  <c r="C631" i="1"/>
  <c r="G631" i="1" s="1"/>
  <c r="D628" i="1"/>
  <c r="C628" i="1"/>
  <c r="D627" i="1"/>
  <c r="C627" i="1"/>
  <c r="H627" i="1" s="1"/>
  <c r="G626" i="1"/>
  <c r="C626" i="1"/>
  <c r="H626" i="1" s="1"/>
  <c r="D625" i="1"/>
  <c r="C625" i="1"/>
  <c r="D624" i="1"/>
  <c r="C624" i="1"/>
  <c r="G624" i="1" s="1"/>
  <c r="H623" i="1"/>
  <c r="D623" i="1"/>
  <c r="C623" i="1"/>
  <c r="G623" i="1" s="1"/>
  <c r="H622" i="1"/>
  <c r="D622" i="1"/>
  <c r="C622" i="1"/>
  <c r="G622" i="1" s="1"/>
  <c r="D621" i="1"/>
  <c r="C621" i="1"/>
  <c r="H620" i="1"/>
  <c r="D620" i="1"/>
  <c r="C620" i="1"/>
  <c r="G620" i="1" s="1"/>
  <c r="C619" i="1"/>
  <c r="D618" i="1"/>
  <c r="C618" i="1"/>
  <c r="H618" i="1" s="1"/>
  <c r="G617" i="1"/>
  <c r="D617" i="1"/>
  <c r="C617" i="1"/>
  <c r="H617" i="1" s="1"/>
  <c r="G616" i="1"/>
  <c r="D616" i="1"/>
  <c r="C616" i="1"/>
  <c r="H616" i="1" s="1"/>
  <c r="D615" i="1"/>
  <c r="C615" i="1"/>
  <c r="H615" i="1" s="1"/>
  <c r="D614" i="1"/>
  <c r="C614" i="1"/>
  <c r="H614" i="1" s="1"/>
  <c r="G613" i="1"/>
  <c r="D613" i="1"/>
  <c r="C613" i="1"/>
  <c r="H613" i="1" s="1"/>
  <c r="G612" i="1"/>
  <c r="D612" i="1"/>
  <c r="C612" i="1"/>
  <c r="H612" i="1" s="1"/>
  <c r="D611" i="1"/>
  <c r="C611" i="1"/>
  <c r="H611" i="1" s="1"/>
  <c r="D610" i="1"/>
  <c r="C610" i="1"/>
  <c r="H610" i="1" s="1"/>
  <c r="G609" i="1"/>
  <c r="D609" i="1"/>
  <c r="C609" i="1"/>
  <c r="H609" i="1" s="1"/>
  <c r="G608" i="1"/>
  <c r="D608" i="1"/>
  <c r="C608" i="1"/>
  <c r="H608" i="1" s="1"/>
  <c r="D607" i="1"/>
  <c r="C607" i="1"/>
  <c r="H607" i="1" s="1"/>
  <c r="H606" i="1"/>
  <c r="G606" i="1"/>
  <c r="C606" i="1"/>
  <c r="H605" i="1"/>
  <c r="G605" i="1"/>
  <c r="D605" i="1"/>
  <c r="C605" i="1"/>
  <c r="H604" i="1"/>
  <c r="G604" i="1"/>
  <c r="D604" i="1"/>
  <c r="C604" i="1"/>
  <c r="H603" i="1"/>
  <c r="G603" i="1"/>
  <c r="D603" i="1"/>
  <c r="C603" i="1"/>
  <c r="H602" i="1"/>
  <c r="G602" i="1"/>
  <c r="D602" i="1"/>
  <c r="C602" i="1"/>
  <c r="H601" i="1"/>
  <c r="G601" i="1"/>
  <c r="D601" i="1"/>
  <c r="C601" i="1"/>
  <c r="D600" i="1"/>
  <c r="C600" i="1"/>
  <c r="H599" i="1"/>
  <c r="C599" i="1"/>
  <c r="G599" i="1" s="1"/>
  <c r="G598" i="1"/>
  <c r="D598" i="1"/>
  <c r="C598" i="1"/>
  <c r="H598" i="1" s="1"/>
  <c r="C597" i="1"/>
  <c r="H596" i="1"/>
  <c r="D596" i="1"/>
  <c r="C596" i="1"/>
  <c r="G596" i="1" s="1"/>
  <c r="D595" i="1"/>
  <c r="H595" i="1" s="1"/>
  <c r="C595" i="1"/>
  <c r="D594" i="1"/>
  <c r="C594" i="1"/>
  <c r="G594" i="1" s="1"/>
  <c r="D593" i="1"/>
  <c r="C593" i="1"/>
  <c r="D592" i="1"/>
  <c r="C592" i="1"/>
  <c r="G592" i="1" s="1"/>
  <c r="H591" i="1"/>
  <c r="D591" i="1"/>
  <c r="C591" i="1"/>
  <c r="G591" i="1" s="1"/>
  <c r="H590" i="1"/>
  <c r="D590" i="1"/>
  <c r="C590" i="1"/>
  <c r="G590" i="1" s="1"/>
  <c r="D589" i="1"/>
  <c r="C589" i="1"/>
  <c r="D588" i="1"/>
  <c r="C588" i="1"/>
  <c r="G588" i="1" s="1"/>
  <c r="D586" i="1"/>
  <c r="C586" i="1"/>
  <c r="H586" i="1" s="1"/>
  <c r="D585" i="1"/>
  <c r="C585" i="1"/>
  <c r="H585" i="1" s="1"/>
  <c r="G584" i="1"/>
  <c r="D584" i="1"/>
  <c r="C584" i="1"/>
  <c r="H584" i="1" s="1"/>
  <c r="G583" i="1"/>
  <c r="D583" i="1"/>
  <c r="C583" i="1"/>
  <c r="H583" i="1" s="1"/>
  <c r="D582" i="1"/>
  <c r="C582" i="1"/>
  <c r="H582" i="1" s="1"/>
  <c r="D581" i="1"/>
  <c r="C581" i="1"/>
  <c r="H581" i="1" s="1"/>
  <c r="G580" i="1"/>
  <c r="D580" i="1"/>
  <c r="C580" i="1"/>
  <c r="H580" i="1" s="1"/>
  <c r="G579" i="1"/>
  <c r="D579" i="1"/>
  <c r="C579" i="1"/>
  <c r="H579" i="1" s="1"/>
  <c r="D578" i="1"/>
  <c r="C578" i="1"/>
  <c r="H578" i="1" s="1"/>
  <c r="D577" i="1"/>
  <c r="C577" i="1"/>
  <c r="H577" i="1" s="1"/>
  <c r="G576" i="1"/>
  <c r="D576" i="1"/>
  <c r="C576" i="1"/>
  <c r="H576" i="1" s="1"/>
  <c r="C575" i="1"/>
  <c r="G573" i="1"/>
  <c r="D573" i="1"/>
  <c r="C573" i="1"/>
  <c r="H573" i="1" s="1"/>
  <c r="D572" i="1"/>
  <c r="C572" i="1"/>
  <c r="H572" i="1" s="1"/>
  <c r="D571" i="1"/>
  <c r="C571" i="1"/>
  <c r="G570" i="1"/>
  <c r="D570" i="1"/>
  <c r="C570" i="1"/>
  <c r="H570" i="1" s="1"/>
  <c r="G569" i="1"/>
  <c r="D569" i="1"/>
  <c r="C569" i="1"/>
  <c r="H569" i="1" s="1"/>
  <c r="D568" i="1"/>
  <c r="C568" i="1"/>
  <c r="H568" i="1" s="1"/>
  <c r="D567" i="1"/>
  <c r="C567" i="1"/>
  <c r="D566" i="1"/>
  <c r="C566" i="1"/>
  <c r="H566" i="1" s="1"/>
  <c r="G565" i="1"/>
  <c r="D565" i="1"/>
  <c r="C565" i="1"/>
  <c r="H565" i="1" s="1"/>
  <c r="G564" i="1"/>
  <c r="D564" i="1"/>
  <c r="C564" i="1"/>
  <c r="H564" i="1" s="1"/>
  <c r="D563" i="1"/>
  <c r="C563" i="1"/>
  <c r="C562" i="1"/>
  <c r="C561" i="1"/>
  <c r="D560" i="1"/>
  <c r="C560" i="1"/>
  <c r="G560" i="1" s="1"/>
  <c r="H559" i="1"/>
  <c r="D559" i="1"/>
  <c r="C559" i="1"/>
  <c r="G559" i="1" s="1"/>
  <c r="H558" i="1"/>
  <c r="D558" i="1"/>
  <c r="C558" i="1"/>
  <c r="G558"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D521" i="1"/>
  <c r="C521" i="1"/>
  <c r="G521" i="1" s="1"/>
  <c r="D520" i="1"/>
  <c r="C520" i="1"/>
  <c r="D519" i="1"/>
  <c r="C519" i="1"/>
  <c r="G519" i="1" s="1"/>
  <c r="H518" i="1"/>
  <c r="D518" i="1"/>
  <c r="C518" i="1"/>
  <c r="G518" i="1" s="1"/>
  <c r="H517" i="1"/>
  <c r="D517" i="1"/>
  <c r="C517" i="1"/>
  <c r="G517" i="1" s="1"/>
  <c r="C516" i="1"/>
  <c r="D515" i="1"/>
  <c r="C515" i="1"/>
  <c r="H515" i="1" s="1"/>
  <c r="D514" i="1"/>
  <c r="C514" i="1"/>
  <c r="H514" i="1" s="1"/>
  <c r="D513" i="1"/>
  <c r="C513" i="1"/>
  <c r="H513" i="1" s="1"/>
  <c r="D512" i="1"/>
  <c r="C512" i="1"/>
  <c r="H512" i="1" s="1"/>
  <c r="D511" i="1"/>
  <c r="C511" i="1"/>
  <c r="H511" i="1" s="1"/>
  <c r="D510" i="1"/>
  <c r="C510" i="1"/>
  <c r="H510" i="1" s="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C489" i="1"/>
  <c r="G488" i="1"/>
  <c r="D488" i="1"/>
  <c r="C488" i="1"/>
  <c r="H488" i="1" s="1"/>
  <c r="D487" i="1"/>
  <c r="C487" i="1"/>
  <c r="H487" i="1" s="1"/>
  <c r="D486" i="1"/>
  <c r="C486" i="1"/>
  <c r="D485" i="1"/>
  <c r="C485" i="1"/>
  <c r="H485" i="1" s="1"/>
  <c r="G484" i="1"/>
  <c r="D484" i="1"/>
  <c r="C484" i="1"/>
  <c r="H484" i="1" s="1"/>
  <c r="G483" i="1"/>
  <c r="D483" i="1"/>
  <c r="C483" i="1"/>
  <c r="H483" i="1" s="1"/>
  <c r="D482" i="1"/>
  <c r="C482" i="1"/>
  <c r="D481" i="1"/>
  <c r="C481" i="1"/>
  <c r="H481" i="1" s="1"/>
  <c r="G480" i="1"/>
  <c r="D480" i="1"/>
  <c r="C480" i="1"/>
  <c r="H480" i="1" s="1"/>
  <c r="G479" i="1"/>
  <c r="D479" i="1"/>
  <c r="C479" i="1"/>
  <c r="H479" i="1" s="1"/>
  <c r="H477" i="1"/>
  <c r="D477" i="1"/>
  <c r="C477" i="1"/>
  <c r="G477" i="1" s="1"/>
  <c r="D476" i="1"/>
  <c r="C476" i="1"/>
  <c r="G476" i="1" s="1"/>
  <c r="D475" i="1"/>
  <c r="C475" i="1"/>
  <c r="H474" i="1"/>
  <c r="D474" i="1"/>
  <c r="C474" i="1"/>
  <c r="G474" i="1" s="1"/>
  <c r="H473" i="1"/>
  <c r="D473" i="1"/>
  <c r="C473" i="1"/>
  <c r="G473" i="1" s="1"/>
  <c r="H472" i="1"/>
  <c r="C472" i="1"/>
  <c r="G472" i="1" s="1"/>
  <c r="H471" i="1"/>
  <c r="D471" i="1"/>
  <c r="C471" i="1"/>
  <c r="G471" i="1" s="1"/>
  <c r="D470" i="1"/>
  <c r="C470" i="1"/>
  <c r="G470" i="1" s="1"/>
  <c r="D469" i="1"/>
  <c r="C469" i="1"/>
  <c r="G469" i="1" s="1"/>
  <c r="H468" i="1"/>
  <c r="D468" i="1"/>
  <c r="C468" i="1"/>
  <c r="G468" i="1" s="1"/>
  <c r="H467" i="1"/>
  <c r="D467" i="1"/>
  <c r="C467" i="1"/>
  <c r="G467" i="1" s="1"/>
  <c r="H465" i="1"/>
  <c r="G465" i="1"/>
  <c r="D465" i="1"/>
  <c r="C465" i="1"/>
  <c r="H464" i="1"/>
  <c r="G464" i="1"/>
  <c r="D464" i="1"/>
  <c r="C464" i="1"/>
  <c r="H463" i="1"/>
  <c r="G463" i="1"/>
  <c r="D463" i="1"/>
  <c r="C463" i="1"/>
  <c r="H462" i="1"/>
  <c r="G462" i="1"/>
  <c r="D462" i="1"/>
  <c r="C462" i="1"/>
  <c r="H461" i="1"/>
  <c r="G461" i="1"/>
  <c r="D461" i="1"/>
  <c r="C461" i="1"/>
  <c r="H460" i="1"/>
  <c r="G460" i="1"/>
  <c r="C460" i="1"/>
  <c r="D459" i="1"/>
  <c r="C459" i="1"/>
  <c r="G458" i="1"/>
  <c r="D458" i="1"/>
  <c r="C458" i="1"/>
  <c r="H458" i="1" s="1"/>
  <c r="G457" i="1"/>
  <c r="C457" i="1"/>
  <c r="H457" i="1" s="1"/>
  <c r="D456" i="1"/>
  <c r="C456" i="1"/>
  <c r="H455" i="1"/>
  <c r="D455" i="1"/>
  <c r="C455" i="1"/>
  <c r="G455" i="1" s="1"/>
  <c r="H454" i="1"/>
  <c r="D454" i="1"/>
  <c r="C454" i="1"/>
  <c r="G454" i="1" s="1"/>
  <c r="H452" i="1"/>
  <c r="D452" i="1"/>
  <c r="C452" i="1"/>
  <c r="G452" i="1" s="1"/>
  <c r="D451" i="1"/>
  <c r="C451" i="1"/>
  <c r="G451" i="1" s="1"/>
  <c r="D450" i="1"/>
  <c r="C450" i="1"/>
  <c r="G450" i="1" s="1"/>
  <c r="H449" i="1"/>
  <c r="D449" i="1"/>
  <c r="C449" i="1"/>
  <c r="G449" i="1" s="1"/>
  <c r="H448" i="1"/>
  <c r="D448" i="1"/>
  <c r="C448" i="1"/>
  <c r="G448" i="1" s="1"/>
  <c r="D447" i="1"/>
  <c r="C447" i="1"/>
  <c r="G447" i="1" s="1"/>
  <c r="D446" i="1"/>
  <c r="C446" i="1"/>
  <c r="G446" i="1" s="1"/>
  <c r="H445" i="1"/>
  <c r="D445" i="1"/>
  <c r="C445" i="1"/>
  <c r="G445" i="1" s="1"/>
  <c r="H444" i="1"/>
  <c r="D444" i="1"/>
  <c r="C444" i="1"/>
  <c r="G444" i="1" s="1"/>
  <c r="D443" i="1"/>
  <c r="C443" i="1"/>
  <c r="G443" i="1" s="1"/>
  <c r="D442" i="1"/>
  <c r="C442" i="1"/>
  <c r="G442" i="1" s="1"/>
  <c r="H441" i="1"/>
  <c r="G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G424" i="1"/>
  <c r="C424" i="1"/>
  <c r="H424" i="1" s="1"/>
  <c r="G423" i="1"/>
  <c r="D423" i="1"/>
  <c r="C423" i="1"/>
  <c r="H423" i="1" s="1"/>
  <c r="G422" i="1"/>
  <c r="D422" i="1"/>
  <c r="C422" i="1"/>
  <c r="H422" i="1" s="1"/>
  <c r="D421" i="1"/>
  <c r="C421" i="1"/>
  <c r="H421" i="1" s="1"/>
  <c r="D420" i="1"/>
  <c r="C420" i="1"/>
  <c r="D419" i="1"/>
  <c r="C419" i="1"/>
  <c r="H419" i="1" s="1"/>
  <c r="G418" i="1"/>
  <c r="D418" i="1"/>
  <c r="C418" i="1"/>
  <c r="H418" i="1" s="1"/>
  <c r="G417" i="1"/>
  <c r="D417" i="1"/>
  <c r="C417" i="1"/>
  <c r="H417" i="1" s="1"/>
  <c r="C416" i="1"/>
  <c r="C413" i="1"/>
  <c r="H413" i="1" s="1"/>
  <c r="D411" i="1"/>
  <c r="C411" i="1"/>
  <c r="D406" i="1"/>
  <c r="C406" i="1"/>
  <c r="G405" i="1"/>
  <c r="D405" i="1"/>
  <c r="C405" i="1"/>
  <c r="H405" i="1" s="1"/>
  <c r="G404"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C392" i="1"/>
  <c r="C391" i="1"/>
  <c r="D390" i="1"/>
  <c r="C390" i="1"/>
  <c r="H390" i="1" s="1"/>
  <c r="G389" i="1"/>
  <c r="D389" i="1"/>
  <c r="C389" i="1"/>
  <c r="H389" i="1" s="1"/>
  <c r="G388" i="1"/>
  <c r="D388" i="1"/>
  <c r="C388" i="1"/>
  <c r="H388" i="1" s="1"/>
  <c r="D387" i="1"/>
  <c r="C387" i="1"/>
  <c r="G386" i="1"/>
  <c r="C386" i="1"/>
  <c r="H386" i="1" s="1"/>
  <c r="H385" i="1"/>
  <c r="D385" i="1"/>
  <c r="C385" i="1"/>
  <c r="G385" i="1" s="1"/>
  <c r="D384" i="1"/>
  <c r="C384" i="1"/>
  <c r="H383" i="1"/>
  <c r="D383" i="1"/>
  <c r="C383" i="1"/>
  <c r="G383" i="1" s="1"/>
  <c r="H382" i="1"/>
  <c r="D382" i="1"/>
  <c r="C382" i="1"/>
  <c r="G382" i="1" s="1"/>
  <c r="D381" i="1"/>
  <c r="C381" i="1"/>
  <c r="G381" i="1" s="1"/>
  <c r="D380" i="1"/>
  <c r="C380" i="1"/>
  <c r="D379" i="1"/>
  <c r="C379" i="1"/>
  <c r="G379" i="1" s="1"/>
  <c r="C378" i="1"/>
  <c r="G378" i="1" s="1"/>
  <c r="G377" i="1"/>
  <c r="D377" i="1"/>
  <c r="C377" i="1"/>
  <c r="H377" i="1" s="1"/>
  <c r="G376" i="1"/>
  <c r="D376" i="1"/>
  <c r="C376" i="1"/>
  <c r="H376" i="1" s="1"/>
  <c r="D375" i="1"/>
  <c r="C375" i="1"/>
  <c r="H375" i="1" s="1"/>
  <c r="D374" i="1"/>
  <c r="C374" i="1"/>
  <c r="H374" i="1" s="1"/>
  <c r="C373" i="1"/>
  <c r="D372" i="1"/>
  <c r="G372" i="1" s="1"/>
  <c r="C372" i="1"/>
  <c r="H371" i="1"/>
  <c r="D371" i="1"/>
  <c r="G371" i="1" s="1"/>
  <c r="C371" i="1"/>
  <c r="D370" i="1"/>
  <c r="G370" i="1" s="1"/>
  <c r="C370" i="1"/>
  <c r="H369" i="1"/>
  <c r="D369" i="1"/>
  <c r="C369" i="1"/>
  <c r="D368" i="1"/>
  <c r="G368" i="1" s="1"/>
  <c r="C368" i="1"/>
  <c r="H367" i="1"/>
  <c r="D367" i="1"/>
  <c r="G367" i="1" s="1"/>
  <c r="C367" i="1"/>
  <c r="D366" i="1"/>
  <c r="C366" i="1"/>
  <c r="D365" i="1"/>
  <c r="G365" i="1" s="1"/>
  <c r="C365" i="1"/>
  <c r="H365" i="1" s="1"/>
  <c r="C364" i="1"/>
  <c r="H363" i="1"/>
  <c r="D363" i="1"/>
  <c r="G363" i="1" s="1"/>
  <c r="C363" i="1"/>
  <c r="H362" i="1"/>
  <c r="D362" i="1"/>
  <c r="G362" i="1" s="1"/>
  <c r="C362" i="1"/>
  <c r="H361" i="1"/>
  <c r="D361" i="1"/>
  <c r="G361" i="1" s="1"/>
  <c r="C361" i="1"/>
  <c r="G360" i="1"/>
  <c r="D360" i="1"/>
  <c r="H360" i="1" s="1"/>
  <c r="C360" i="1"/>
  <c r="G359" i="1"/>
  <c r="D359" i="1"/>
  <c r="H359" i="1" s="1"/>
  <c r="C359" i="1"/>
  <c r="D357" i="1"/>
  <c r="H357" i="1" s="1"/>
  <c r="C357" i="1"/>
  <c r="D356" i="1"/>
  <c r="H356" i="1" s="1"/>
  <c r="C356" i="1"/>
  <c r="D355" i="1"/>
  <c r="H355" i="1" s="1"/>
  <c r="C355" i="1"/>
  <c r="D354" i="1"/>
  <c r="H354" i="1" s="1"/>
  <c r="C354" i="1"/>
  <c r="D353" i="1"/>
  <c r="H353" i="1" s="1"/>
  <c r="C353" i="1"/>
  <c r="D352" i="1"/>
  <c r="H352" i="1" s="1"/>
  <c r="C352" i="1"/>
  <c r="D351" i="1"/>
  <c r="H350" i="1"/>
  <c r="G350" i="1"/>
  <c r="D350" i="1"/>
  <c r="C350" i="1"/>
  <c r="H349" i="1"/>
  <c r="G349" i="1"/>
  <c r="D349" i="1"/>
  <c r="C349" i="1"/>
  <c r="H348" i="1"/>
  <c r="G348" i="1"/>
  <c r="D348" i="1"/>
  <c r="C348" i="1"/>
  <c r="H347" i="1"/>
  <c r="G347" i="1"/>
  <c r="D347" i="1"/>
  <c r="C347" i="1"/>
  <c r="D346" i="1"/>
  <c r="G344" i="1"/>
  <c r="D344" i="1"/>
  <c r="H344" i="1" s="1"/>
  <c r="C344" i="1"/>
  <c r="G343" i="1"/>
  <c r="D343" i="1"/>
  <c r="H343" i="1" s="1"/>
  <c r="C343" i="1"/>
  <c r="G342" i="1"/>
  <c r="D342" i="1"/>
  <c r="H342" i="1" s="1"/>
  <c r="C342" i="1"/>
  <c r="G341" i="1"/>
  <c r="D341" i="1"/>
  <c r="H341" i="1" s="1"/>
  <c r="C341" i="1"/>
  <c r="G340" i="1"/>
  <c r="D340" i="1"/>
  <c r="H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C322" i="1"/>
  <c r="D321"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1" i="1"/>
  <c r="D311" i="1"/>
  <c r="G311" i="1" s="1"/>
  <c r="C311" i="1"/>
  <c r="H310" i="1"/>
  <c r="D310" i="1"/>
  <c r="G310" i="1" s="1"/>
  <c r="C310" i="1"/>
  <c r="H309" i="1"/>
  <c r="D309" i="1"/>
  <c r="G309" i="1" s="1"/>
  <c r="C309" i="1"/>
  <c r="D308" i="1"/>
  <c r="G308" i="1" s="1"/>
  <c r="C308" i="1"/>
  <c r="H308" i="1" s="1"/>
  <c r="D307" i="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C290" i="1"/>
  <c r="D289" i="1"/>
  <c r="H289" i="1" s="1"/>
  <c r="C289" i="1"/>
  <c r="D288" i="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D249" i="1"/>
  <c r="D248" i="1"/>
  <c r="D247" i="1"/>
  <c r="H247" i="1" s="1"/>
  <c r="C247" i="1"/>
  <c r="D246" i="1"/>
  <c r="H246" i="1" s="1"/>
  <c r="C246" i="1"/>
  <c r="D245" i="1"/>
  <c r="H245" i="1" s="1"/>
  <c r="C245" i="1"/>
  <c r="D244" i="1"/>
  <c r="H244" i="1" s="1"/>
  <c r="C244" i="1"/>
  <c r="D243" i="1"/>
  <c r="H243" i="1" s="1"/>
  <c r="C243" i="1"/>
  <c r="D242" i="1"/>
  <c r="H242" i="1" s="1"/>
  <c r="C242" i="1"/>
  <c r="D241" i="1"/>
  <c r="H241" i="1" s="1"/>
  <c r="C241" i="1"/>
  <c r="D240" i="1"/>
  <c r="H239" i="1"/>
  <c r="D239" i="1"/>
  <c r="G239" i="1" s="1"/>
  <c r="C239" i="1"/>
  <c r="H238" i="1"/>
  <c r="D238" i="1"/>
  <c r="G238" i="1" s="1"/>
  <c r="C238" i="1"/>
  <c r="H237" i="1"/>
  <c r="D237" i="1"/>
  <c r="G237" i="1" s="1"/>
  <c r="C237" i="1"/>
  <c r="H236" i="1"/>
  <c r="D236" i="1"/>
  <c r="G236" i="1" s="1"/>
  <c r="C236" i="1"/>
  <c r="H235" i="1"/>
  <c r="G235" i="1"/>
  <c r="D235" i="1"/>
  <c r="C235" i="1"/>
  <c r="H234" i="1"/>
  <c r="G234" i="1"/>
  <c r="D234" i="1"/>
  <c r="C234" i="1"/>
  <c r="H233" i="1"/>
  <c r="G233" i="1"/>
  <c r="D233" i="1"/>
  <c r="C233" i="1"/>
  <c r="D232" i="1"/>
  <c r="H231" i="1"/>
  <c r="G231" i="1"/>
  <c r="D231" i="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H210" i="1" s="1"/>
  <c r="C210" i="1"/>
  <c r="D209" i="1"/>
  <c r="H209" i="1" s="1"/>
  <c r="C209" i="1"/>
  <c r="D208" i="1"/>
  <c r="H208" i="1" s="1"/>
  <c r="C208" i="1"/>
  <c r="D207" i="1"/>
  <c r="C207" i="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7" i="1"/>
  <c r="G197" i="1"/>
  <c r="D197" i="1"/>
  <c r="C197" i="1"/>
  <c r="H196" i="1"/>
  <c r="G196" i="1"/>
  <c r="D196" i="1"/>
  <c r="C196" i="1"/>
  <c r="H195" i="1"/>
  <c r="D195" i="1"/>
  <c r="G195" i="1" s="1"/>
  <c r="C195" i="1"/>
  <c r="H194" i="1"/>
  <c r="D194" i="1"/>
  <c r="G194" i="1" s="1"/>
  <c r="C194" i="1"/>
  <c r="H193" i="1"/>
  <c r="D193" i="1"/>
  <c r="G193" i="1" s="1"/>
  <c r="C193" i="1"/>
  <c r="D191" i="1"/>
  <c r="C191" i="1"/>
  <c r="G190" i="1"/>
  <c r="D190" i="1"/>
  <c r="H190" i="1" s="1"/>
  <c r="C190" i="1"/>
  <c r="G189" i="1"/>
  <c r="D189" i="1"/>
  <c r="C189" i="1"/>
  <c r="D188" i="1"/>
  <c r="H188" i="1" s="1"/>
  <c r="C188" i="1"/>
  <c r="G188" i="1" s="1"/>
  <c r="D187" i="1"/>
  <c r="C187" i="1"/>
  <c r="D186" i="1"/>
  <c r="H186" i="1" s="1"/>
  <c r="C186" i="1"/>
  <c r="G185" i="1"/>
  <c r="D185" i="1"/>
  <c r="C185" i="1"/>
  <c r="C184" i="1"/>
  <c r="D183" i="1"/>
  <c r="C183" i="1"/>
  <c r="D182" i="1"/>
  <c r="C182" i="1"/>
  <c r="D181" i="1"/>
  <c r="H181" i="1" s="1"/>
  <c r="C181" i="1"/>
  <c r="H180" i="1"/>
  <c r="G180" i="1"/>
  <c r="D180" i="1"/>
  <c r="C180" i="1"/>
  <c r="D179" i="1"/>
  <c r="H179" i="1" s="1"/>
  <c r="C179" i="1"/>
  <c r="D178" i="1"/>
  <c r="C178" i="1"/>
  <c r="H178" i="1" s="1"/>
  <c r="D177" i="1"/>
  <c r="C177" i="1"/>
  <c r="H177" i="1" s="1"/>
  <c r="D176" i="1"/>
  <c r="C176" i="1"/>
  <c r="H176" i="1" s="1"/>
  <c r="D175" i="1"/>
  <c r="C175" i="1"/>
  <c r="H175" i="1" s="1"/>
  <c r="D174" i="1"/>
  <c r="C174" i="1"/>
  <c r="D172" i="1"/>
  <c r="G172" i="1" s="1"/>
  <c r="C172" i="1"/>
  <c r="H172" i="1" s="1"/>
  <c r="H171" i="1"/>
  <c r="G171" i="1"/>
  <c r="D171" i="1"/>
  <c r="C171" i="1"/>
  <c r="D170" i="1"/>
  <c r="G170" i="1" s="1"/>
  <c r="C170" i="1"/>
  <c r="D169" i="1"/>
  <c r="C169" i="1"/>
  <c r="D168" i="1"/>
  <c r="C168" i="1"/>
  <c r="H167" i="1"/>
  <c r="D167" i="1"/>
  <c r="C167" i="1"/>
  <c r="G167" i="1" s="1"/>
  <c r="D166" i="1"/>
  <c r="C166" i="1"/>
  <c r="H166" i="1" s="1"/>
  <c r="D165" i="1"/>
  <c r="C165" i="1"/>
  <c r="H164" i="1"/>
  <c r="G164" i="1"/>
  <c r="D164" i="1"/>
  <c r="C164" i="1"/>
  <c r="D163" i="1"/>
  <c r="H163" i="1" s="1"/>
  <c r="C163" i="1"/>
  <c r="D162" i="1"/>
  <c r="C162" i="1"/>
  <c r="D161" i="1"/>
  <c r="H161" i="1" s="1"/>
  <c r="C161" i="1"/>
  <c r="D160" i="1"/>
  <c r="D158" i="1"/>
  <c r="H158" i="1" s="1"/>
  <c r="C158" i="1"/>
  <c r="D157" i="1"/>
  <c r="C157" i="1"/>
  <c r="D156" i="1"/>
  <c r="H156" i="1" s="1"/>
  <c r="C156" i="1"/>
  <c r="D155" i="1"/>
  <c r="D154" i="1"/>
  <c r="C154" i="1"/>
  <c r="D153" i="1"/>
  <c r="H153" i="1" s="1"/>
  <c r="C153" i="1"/>
  <c r="D152" i="1"/>
  <c r="C152" i="1"/>
  <c r="D151" i="1"/>
  <c r="H151" i="1" s="1"/>
  <c r="C151" i="1"/>
  <c r="D150" i="1"/>
  <c r="C150" i="1"/>
  <c r="D149"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D129" i="1"/>
  <c r="H128" i="1"/>
  <c r="G128" i="1"/>
  <c r="D128" i="1"/>
  <c r="C128" i="1"/>
  <c r="H127" i="1"/>
  <c r="G127" i="1"/>
  <c r="D127" i="1"/>
  <c r="C127" i="1"/>
  <c r="H126" i="1"/>
  <c r="G126" i="1"/>
  <c r="D126" i="1"/>
  <c r="C126" i="1"/>
  <c r="D125" i="1"/>
  <c r="H125" i="1" s="1"/>
  <c r="C125" i="1"/>
  <c r="D124" i="1"/>
  <c r="H124" i="1" s="1"/>
  <c r="C124" i="1"/>
  <c r="D123" i="1"/>
  <c r="G123" i="1" s="1"/>
  <c r="C123" i="1"/>
  <c r="H123" i="1" s="1"/>
  <c r="D122" i="1"/>
  <c r="H122" i="1" s="1"/>
  <c r="C122" i="1"/>
  <c r="D121" i="1"/>
  <c r="H121" i="1" s="1"/>
  <c r="C121" i="1"/>
  <c r="G119" i="1"/>
  <c r="D119" i="1"/>
  <c r="H119" i="1" s="1"/>
  <c r="C119" i="1"/>
  <c r="G118" i="1"/>
  <c r="D118" i="1"/>
  <c r="H118" i="1" s="1"/>
  <c r="C118" i="1"/>
  <c r="G117" i="1"/>
  <c r="D117" i="1"/>
  <c r="H117" i="1" s="1"/>
  <c r="C117" i="1"/>
  <c r="D116" i="1"/>
  <c r="D115" i="1"/>
  <c r="H115" i="1" s="1"/>
  <c r="C115" i="1"/>
  <c r="D114" i="1"/>
  <c r="H114" i="1" s="1"/>
  <c r="C114" i="1"/>
  <c r="D113" i="1"/>
  <c r="C113" i="1"/>
  <c r="D112" i="1"/>
  <c r="H112" i="1" s="1"/>
  <c r="C112" i="1"/>
  <c r="D111" i="1"/>
  <c r="H111" i="1" s="1"/>
  <c r="C111" i="1"/>
  <c r="D110" i="1"/>
  <c r="H110" i="1" s="1"/>
  <c r="C110" i="1"/>
  <c r="D109" i="1"/>
  <c r="H109" i="1" s="1"/>
  <c r="C109" i="1"/>
  <c r="D108" i="1"/>
  <c r="C108" i="1"/>
  <c r="D107" i="1"/>
  <c r="H107" i="1" s="1"/>
  <c r="C107" i="1"/>
  <c r="D106" i="1"/>
  <c r="H106" i="1" s="1"/>
  <c r="C106" i="1"/>
  <c r="D105" i="1"/>
  <c r="H105" i="1" s="1"/>
  <c r="C105" i="1"/>
  <c r="D104" i="1"/>
  <c r="H104" i="1" s="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D84" i="1"/>
  <c r="H84" i="1" s="1"/>
  <c r="C84" i="1"/>
  <c r="H83" i="1"/>
  <c r="G83" i="1"/>
  <c r="D83" i="1"/>
  <c r="C83" i="1"/>
  <c r="H82" i="1"/>
  <c r="G82" i="1"/>
  <c r="D82" i="1"/>
  <c r="C82" i="1"/>
  <c r="D81" i="1"/>
  <c r="C81" i="1"/>
  <c r="H81" i="1" s="1"/>
  <c r="H80" i="1"/>
  <c r="G80" i="1"/>
  <c r="D80" i="1"/>
  <c r="C80" i="1"/>
  <c r="D79" i="1"/>
  <c r="D78" i="1"/>
  <c r="D77" i="1"/>
  <c r="H77" i="1" s="1"/>
  <c r="C77" i="1"/>
  <c r="D76" i="1"/>
  <c r="C76" i="1"/>
  <c r="D75" i="1"/>
  <c r="H75" i="1" s="1"/>
  <c r="C75" i="1"/>
  <c r="D74" i="1"/>
  <c r="H74" i="1" s="1"/>
  <c r="C74" i="1"/>
  <c r="D73" i="1"/>
  <c r="C73" i="1"/>
  <c r="D72" i="1"/>
  <c r="C72" i="1"/>
  <c r="D71" i="1"/>
  <c r="C71" i="1"/>
  <c r="D70" i="1"/>
  <c r="H69" i="1"/>
  <c r="G69" i="1"/>
  <c r="D69" i="1"/>
  <c r="C69" i="1"/>
  <c r="H68" i="1"/>
  <c r="G68" i="1"/>
  <c r="D68" i="1"/>
  <c r="C68" i="1"/>
  <c r="D67" i="1"/>
  <c r="H66" i="1"/>
  <c r="G66" i="1"/>
  <c r="D66" i="1"/>
  <c r="C66" i="1"/>
  <c r="D65" i="1"/>
  <c r="H65" i="1" s="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G53" i="1" s="1"/>
  <c r="C53" i="1"/>
  <c r="H52" i="1"/>
  <c r="G52" i="1"/>
  <c r="D52" i="1"/>
  <c r="C52" i="1"/>
  <c r="H51" i="1"/>
  <c r="G51" i="1"/>
  <c r="D51" i="1"/>
  <c r="C51" i="1"/>
  <c r="D50" i="1"/>
  <c r="G49" i="1"/>
  <c r="D49" i="1"/>
  <c r="H49" i="1" s="1"/>
  <c r="C49" i="1"/>
  <c r="G48" i="1"/>
  <c r="D48" i="1"/>
  <c r="H48" i="1" s="1"/>
  <c r="C48" i="1"/>
  <c r="D47" i="1"/>
  <c r="H45" i="1"/>
  <c r="D45" i="1"/>
  <c r="G45" i="1" s="1"/>
  <c r="C45" i="1"/>
  <c r="H44" i="1"/>
  <c r="D44" i="1"/>
  <c r="G44" i="1" s="1"/>
  <c r="C44" i="1"/>
  <c r="H43" i="1"/>
  <c r="D43" i="1"/>
  <c r="G43" i="1" s="1"/>
  <c r="C43" i="1"/>
  <c r="H42" i="1"/>
  <c r="D42" i="1"/>
  <c r="G42" i="1" s="1"/>
  <c r="C42" i="1"/>
  <c r="H41" i="1"/>
  <c r="D41" i="1"/>
  <c r="G41" i="1" s="1"/>
  <c r="C41" i="1"/>
  <c r="D40" i="1"/>
  <c r="H39" i="1"/>
  <c r="G39" i="1"/>
  <c r="D39" i="1"/>
  <c r="C39" i="1"/>
  <c r="H38" i="1"/>
  <c r="G38" i="1"/>
  <c r="D38" i="1"/>
  <c r="C38" i="1"/>
  <c r="H37" i="1"/>
  <c r="G37" i="1"/>
  <c r="D37" i="1"/>
  <c r="C37" i="1"/>
  <c r="D36" i="1"/>
  <c r="G35" i="1"/>
  <c r="D35" i="1"/>
  <c r="H35" i="1" s="1"/>
  <c r="C35" i="1"/>
  <c r="G34" i="1"/>
  <c r="D34" i="1"/>
  <c r="H34" i="1" s="1"/>
  <c r="C34" i="1"/>
  <c r="D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G5" i="1" s="1"/>
  <c r="C5" i="1"/>
  <c r="D4" i="1"/>
  <c r="H4" i="1" s="1"/>
  <c r="C4" i="1"/>
  <c r="D3" i="1"/>
  <c r="H600" i="1" l="1"/>
  <c r="G600" i="1"/>
  <c r="G1576" i="1"/>
  <c r="H1565" i="1"/>
  <c r="D49" i="8"/>
  <c r="D43" i="8" s="1"/>
  <c r="I35" i="3" s="1"/>
  <c r="C1524" i="1"/>
  <c r="G1524" i="1" s="1"/>
  <c r="H1533" i="1"/>
  <c r="C1518" i="1"/>
  <c r="H1518" i="1" s="1"/>
  <c r="C1530" i="1"/>
  <c r="H1530" i="1" s="1"/>
  <c r="D24" i="8"/>
  <c r="C1499" i="1" s="1"/>
  <c r="H1499" i="1" s="1"/>
  <c r="H1485" i="1"/>
  <c r="G1484" i="1"/>
  <c r="G1504" i="1"/>
  <c r="C1501" i="1"/>
  <c r="H1497" i="1"/>
  <c r="H1493" i="1"/>
  <c r="H1489" i="1"/>
  <c r="G1481" i="1"/>
  <c r="H1481" i="1"/>
  <c r="C1483" i="1"/>
  <c r="H1483" i="1" s="1"/>
  <c r="G1480" i="1"/>
  <c r="G648" i="1"/>
  <c r="G668" i="1"/>
  <c r="G709" i="1"/>
  <c r="H644" i="1"/>
  <c r="H643" i="1"/>
  <c r="H642" i="1"/>
  <c r="H366" i="1"/>
  <c r="E311" i="4"/>
  <c r="D306" i="1" s="1"/>
  <c r="D412" i="1"/>
  <c r="G412" i="1" s="1"/>
  <c r="F416" i="4"/>
  <c r="D206" i="1"/>
  <c r="G206" i="1" s="1"/>
  <c r="G181" i="1"/>
  <c r="H170" i="1"/>
  <c r="H168" i="1"/>
  <c r="H162" i="1"/>
  <c r="E152" i="4"/>
  <c r="H20" i="9" s="1"/>
  <c r="H72" i="1"/>
  <c r="H71" i="1"/>
  <c r="E46" i="9"/>
  <c r="B46" i="9" s="1"/>
  <c r="H718" i="1"/>
  <c r="F221" i="9"/>
  <c r="B221" i="9" s="1"/>
  <c r="H715" i="1"/>
  <c r="H669" i="1"/>
  <c r="H668" i="1"/>
  <c r="E29" i="9"/>
  <c r="B29" i="9" s="1"/>
  <c r="H648" i="1"/>
  <c r="E21" i="9"/>
  <c r="B21" i="9" s="1"/>
  <c r="E22" i="9"/>
  <c r="B22" i="9" s="1"/>
  <c r="H647" i="1"/>
  <c r="G645" i="1"/>
  <c r="G643" i="1"/>
  <c r="H645" i="1"/>
  <c r="F652" i="4"/>
  <c r="H641" i="1"/>
  <c r="G595" i="1"/>
  <c r="G366" i="1"/>
  <c r="H379" i="1"/>
  <c r="G364" i="1"/>
  <c r="G369" i="1"/>
  <c r="F369" i="4"/>
  <c r="H321" i="1"/>
  <c r="H322" i="1"/>
  <c r="G307" i="1"/>
  <c r="E43" i="9"/>
  <c r="B43" i="9" s="1"/>
  <c r="G413" i="1"/>
  <c r="H290" i="1"/>
  <c r="H412" i="1"/>
  <c r="H288" i="1"/>
  <c r="D643" i="4"/>
  <c r="E273" i="9"/>
  <c r="B273" i="9" s="1"/>
  <c r="G81" i="1"/>
  <c r="F210" i="4"/>
  <c r="H206" i="1"/>
  <c r="H207" i="1"/>
  <c r="E53" i="9"/>
  <c r="B53" i="9" s="1"/>
  <c r="G191" i="1"/>
  <c r="H191" i="1"/>
  <c r="H184" i="1"/>
  <c r="H189" i="1"/>
  <c r="G187" i="1"/>
  <c r="H187" i="1"/>
  <c r="G186" i="1"/>
  <c r="G184" i="1"/>
  <c r="E45" i="9"/>
  <c r="B45" i="9" s="1"/>
  <c r="F188" i="4"/>
  <c r="H185" i="1"/>
  <c r="G183" i="1"/>
  <c r="H183" i="1"/>
  <c r="G182" i="1"/>
  <c r="E44" i="9"/>
  <c r="B44" i="9" s="1"/>
  <c r="B220" i="9"/>
  <c r="H182" i="1"/>
  <c r="F177" i="4"/>
  <c r="F219" i="9"/>
  <c r="B219" i="9" s="1"/>
  <c r="G179" i="1"/>
  <c r="G178" i="1"/>
  <c r="G177" i="1"/>
  <c r="G176" i="1"/>
  <c r="G175" i="1"/>
  <c r="H174" i="1"/>
  <c r="D163" i="4"/>
  <c r="C159" i="1" s="1"/>
  <c r="G174" i="1"/>
  <c r="C173" i="1"/>
  <c r="H169" i="1"/>
  <c r="G169" i="1"/>
  <c r="G168" i="1"/>
  <c r="H165" i="1"/>
  <c r="G165" i="1"/>
  <c r="G166" i="1"/>
  <c r="G163" i="1"/>
  <c r="G162" i="1"/>
  <c r="C160" i="1"/>
  <c r="H160" i="1" s="1"/>
  <c r="G160" i="1"/>
  <c r="G161" i="1"/>
  <c r="E163" i="4"/>
  <c r="D159" i="1" s="1"/>
  <c r="F164" i="4"/>
  <c r="F159" i="4"/>
  <c r="D152" i="4"/>
  <c r="F152" i="4" s="1"/>
  <c r="C155" i="1"/>
  <c r="H155" i="1" s="1"/>
  <c r="H157" i="1"/>
  <c r="H154" i="1"/>
  <c r="H152" i="1"/>
  <c r="D148" i="1"/>
  <c r="H149" i="1"/>
  <c r="C148" i="1"/>
  <c r="F153" i="4"/>
  <c r="H150" i="1"/>
  <c r="G124" i="1"/>
  <c r="G125" i="1"/>
  <c r="F125" i="4"/>
  <c r="G122" i="1"/>
  <c r="G121" i="1"/>
  <c r="F112" i="4"/>
  <c r="E37" i="9"/>
  <c r="B37" i="9" s="1"/>
  <c r="H108" i="1"/>
  <c r="H113" i="1"/>
  <c r="G84" i="1"/>
  <c r="H76" i="1"/>
  <c r="H73" i="1"/>
  <c r="G65" i="1"/>
  <c r="F68" i="4"/>
  <c r="C64" i="1"/>
  <c r="H53" i="1"/>
  <c r="G4" i="1"/>
  <c r="H5" i="1"/>
  <c r="G384" i="1"/>
  <c r="H384" i="1"/>
  <c r="H406" i="1"/>
  <c r="G406" i="1"/>
  <c r="H459" i="1"/>
  <c r="G459" i="1"/>
  <c r="G516" i="1"/>
  <c r="H516" i="1"/>
  <c r="G621" i="1"/>
  <c r="H621" i="1"/>
  <c r="G993" i="1"/>
  <c r="H993" i="1"/>
  <c r="H1012" i="1"/>
  <c r="G1012" i="1"/>
  <c r="G1455" i="1"/>
  <c r="J1455" i="1"/>
  <c r="H1455" i="1"/>
  <c r="G1457" i="1"/>
  <c r="J1457" i="1"/>
  <c r="H1457" i="1"/>
  <c r="G1459" i="1"/>
  <c r="J1459" i="1"/>
  <c r="H1459" i="1"/>
  <c r="G1461" i="1"/>
  <c r="H1461" i="1"/>
  <c r="H1465" i="1"/>
  <c r="J1465" i="1"/>
  <c r="G1472" i="1"/>
  <c r="J1472" i="1"/>
  <c r="H1472" i="1"/>
  <c r="G1477" i="1"/>
  <c r="J1477" i="1"/>
  <c r="H1477" i="1"/>
  <c r="G1479" i="1"/>
  <c r="I1479" i="1" s="1"/>
  <c r="J1479" i="1"/>
  <c r="H1479" i="1"/>
  <c r="H1494" i="1"/>
  <c r="G1494" i="1"/>
  <c r="H1510" i="1"/>
  <c r="G1510" i="1"/>
  <c r="H1523" i="1"/>
  <c r="G1523" i="1"/>
  <c r="H1534" i="1"/>
  <c r="G1534" i="1"/>
  <c r="H1539" i="1"/>
  <c r="G1539" i="1"/>
  <c r="H1550" i="1"/>
  <c r="G1550" i="1"/>
  <c r="H1555" i="1"/>
  <c r="G1555" i="1"/>
  <c r="H1566" i="1"/>
  <c r="G1566" i="1"/>
  <c r="H1571" i="1"/>
  <c r="G1571" i="1"/>
  <c r="F107" i="4"/>
  <c r="C103" i="1"/>
  <c r="D106" i="4"/>
  <c r="F120" i="4"/>
  <c r="C116" i="1"/>
  <c r="D373" i="1"/>
  <c r="E363" i="4"/>
  <c r="D358" i="1" s="1"/>
  <c r="G149" i="1"/>
  <c r="G150" i="1"/>
  <c r="G151" i="1"/>
  <c r="G152" i="1"/>
  <c r="G153" i="1"/>
  <c r="G154" i="1"/>
  <c r="G156" i="1"/>
  <c r="G157" i="1"/>
  <c r="G158" i="1"/>
  <c r="G212" i="1"/>
  <c r="G213" i="1"/>
  <c r="G214" i="1"/>
  <c r="G215" i="1"/>
  <c r="G216" i="1"/>
  <c r="G217" i="1"/>
  <c r="G218" i="1"/>
  <c r="G219" i="1"/>
  <c r="G270" i="1"/>
  <c r="G271" i="1"/>
  <c r="G272" i="1"/>
  <c r="G273" i="1"/>
  <c r="G274" i="1"/>
  <c r="G275" i="1"/>
  <c r="G276" i="1"/>
  <c r="G277" i="1"/>
  <c r="G278" i="1"/>
  <c r="G279" i="1"/>
  <c r="G280" i="1"/>
  <c r="G281" i="1"/>
  <c r="G282" i="1"/>
  <c r="G283" i="1"/>
  <c r="G284" i="1"/>
  <c r="G332" i="1"/>
  <c r="G333" i="1"/>
  <c r="G334" i="1"/>
  <c r="G335" i="1"/>
  <c r="G336" i="1"/>
  <c r="G337" i="1"/>
  <c r="G338" i="1"/>
  <c r="G352" i="1"/>
  <c r="G353" i="1"/>
  <c r="G354" i="1"/>
  <c r="G355" i="1"/>
  <c r="G356" i="1"/>
  <c r="G357" i="1"/>
  <c r="H364" i="1"/>
  <c r="H368" i="1"/>
  <c r="H372" i="1"/>
  <c r="G375" i="1"/>
  <c r="H378" i="1"/>
  <c r="G380" i="1"/>
  <c r="H380" i="1"/>
  <c r="H381" i="1"/>
  <c r="G390" i="1"/>
  <c r="H411" i="1"/>
  <c r="G411" i="1"/>
  <c r="G419" i="1"/>
  <c r="H443" i="1"/>
  <c r="H447" i="1"/>
  <c r="H451" i="1"/>
  <c r="G456" i="1"/>
  <c r="H456" i="1"/>
  <c r="H470" i="1"/>
  <c r="G475" i="1"/>
  <c r="H475" i="1"/>
  <c r="H476" i="1"/>
  <c r="G485" i="1"/>
  <c r="H519" i="1"/>
  <c r="G566" i="1"/>
  <c r="H571" i="1"/>
  <c r="G571" i="1"/>
  <c r="G572" i="1"/>
  <c r="G578" i="1"/>
  <c r="G582" i="1"/>
  <c r="G586" i="1"/>
  <c r="H592" i="1"/>
  <c r="G607" i="1"/>
  <c r="G611" i="1"/>
  <c r="G615" i="1"/>
  <c r="G627" i="1"/>
  <c r="H632" i="1"/>
  <c r="H1008" i="1"/>
  <c r="G1008" i="1"/>
  <c r="H1047" i="1"/>
  <c r="H1051" i="1"/>
  <c r="H1055" i="1"/>
  <c r="H1058" i="1"/>
  <c r="G1063" i="1"/>
  <c r="H1063" i="1"/>
  <c r="H1064" i="1"/>
  <c r="G1069" i="1"/>
  <c r="H1074" i="1"/>
  <c r="G1074"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G1465" i="1"/>
  <c r="I1465" i="1" s="1"/>
  <c r="G1469" i="1"/>
  <c r="F51" i="4"/>
  <c r="D50" i="4"/>
  <c r="C47" i="1"/>
  <c r="F54" i="4"/>
  <c r="C50" i="1"/>
  <c r="F71" i="4"/>
  <c r="C67" i="1"/>
  <c r="F74" i="4"/>
  <c r="C70" i="1"/>
  <c r="F344" i="4"/>
  <c r="C339" i="1"/>
  <c r="E6" i="7"/>
  <c r="D1438" i="1"/>
  <c r="G6" i="1"/>
  <c r="G7" i="1"/>
  <c r="G8" i="1"/>
  <c r="G9" i="1"/>
  <c r="G10" i="1"/>
  <c r="G11" i="1"/>
  <c r="G12" i="1"/>
  <c r="G13" i="1"/>
  <c r="G14" i="1"/>
  <c r="G15" i="1"/>
  <c r="G16" i="1"/>
  <c r="G17" i="1"/>
  <c r="G18" i="1"/>
  <c r="G19" i="1"/>
  <c r="G20" i="1"/>
  <c r="G21" i="1"/>
  <c r="G22" i="1"/>
  <c r="G23" i="1"/>
  <c r="G24" i="1"/>
  <c r="G25" i="1"/>
  <c r="G26" i="1"/>
  <c r="G27" i="1"/>
  <c r="G28" i="1"/>
  <c r="G29" i="1"/>
  <c r="G30" i="1"/>
  <c r="G31" i="1"/>
  <c r="G32" i="1"/>
  <c r="G71" i="1"/>
  <c r="G72" i="1"/>
  <c r="G73" i="1"/>
  <c r="G74" i="1"/>
  <c r="G75" i="1"/>
  <c r="G76" i="1"/>
  <c r="G77" i="1"/>
  <c r="G104" i="1"/>
  <c r="G105" i="1"/>
  <c r="G106" i="1"/>
  <c r="G107" i="1"/>
  <c r="G108" i="1"/>
  <c r="G109" i="1"/>
  <c r="G110" i="1"/>
  <c r="G111" i="1"/>
  <c r="G112" i="1"/>
  <c r="G113" i="1"/>
  <c r="G114" i="1"/>
  <c r="G115" i="1"/>
  <c r="G131" i="1"/>
  <c r="G132" i="1"/>
  <c r="G133" i="1"/>
  <c r="G134" i="1"/>
  <c r="G135" i="1"/>
  <c r="G136" i="1"/>
  <c r="G137" i="1"/>
  <c r="G138" i="1"/>
  <c r="G139" i="1"/>
  <c r="G140" i="1"/>
  <c r="G141" i="1"/>
  <c r="G142" i="1"/>
  <c r="G143" i="1"/>
  <c r="G144" i="1"/>
  <c r="G145" i="1"/>
  <c r="G146" i="1"/>
  <c r="G199" i="1"/>
  <c r="G200" i="1"/>
  <c r="G201" i="1"/>
  <c r="G202" i="1"/>
  <c r="G203" i="1"/>
  <c r="G204" i="1"/>
  <c r="G205" i="1"/>
  <c r="G207" i="1"/>
  <c r="G208" i="1"/>
  <c r="G209" i="1"/>
  <c r="G210" i="1"/>
  <c r="G241" i="1"/>
  <c r="G242" i="1"/>
  <c r="G243" i="1"/>
  <c r="G244" i="1"/>
  <c r="G245" i="1"/>
  <c r="G246" i="1"/>
  <c r="G247" i="1"/>
  <c r="G261" i="1"/>
  <c r="G262" i="1"/>
  <c r="G263" i="1"/>
  <c r="G264" i="1"/>
  <c r="G265" i="1"/>
  <c r="G266" i="1"/>
  <c r="G267" i="1"/>
  <c r="G268" i="1"/>
  <c r="G288" i="1"/>
  <c r="G289" i="1"/>
  <c r="G290" i="1"/>
  <c r="G291" i="1"/>
  <c r="G292" i="1"/>
  <c r="G313" i="1"/>
  <c r="G314" i="1"/>
  <c r="G315" i="1"/>
  <c r="G316" i="1"/>
  <c r="G317" i="1"/>
  <c r="G318" i="1"/>
  <c r="G319" i="1"/>
  <c r="G320" i="1"/>
  <c r="G321" i="1"/>
  <c r="G322" i="1"/>
  <c r="G323" i="1"/>
  <c r="G324" i="1"/>
  <c r="G325" i="1"/>
  <c r="G326" i="1"/>
  <c r="G327" i="1"/>
  <c r="G328" i="1"/>
  <c r="G329" i="1"/>
  <c r="G330" i="1"/>
  <c r="G374" i="1"/>
  <c r="H420" i="1"/>
  <c r="G420" i="1"/>
  <c r="G421" i="1"/>
  <c r="H442" i="1"/>
  <c r="H446" i="1"/>
  <c r="H450" i="1"/>
  <c r="H469" i="1"/>
  <c r="G481" i="1"/>
  <c r="H486" i="1"/>
  <c r="G486" i="1"/>
  <c r="G487" i="1"/>
  <c r="G510" i="1"/>
  <c r="G511" i="1"/>
  <c r="G512" i="1"/>
  <c r="G513" i="1"/>
  <c r="G514" i="1"/>
  <c r="G515" i="1"/>
  <c r="G520" i="1"/>
  <c r="H520" i="1"/>
  <c r="H521" i="1"/>
  <c r="H560" i="1"/>
  <c r="H567" i="1"/>
  <c r="G567" i="1"/>
  <c r="G568" i="1"/>
  <c r="G577" i="1"/>
  <c r="G581" i="1"/>
  <c r="G585" i="1"/>
  <c r="H588" i="1"/>
  <c r="G593" i="1"/>
  <c r="H593" i="1"/>
  <c r="H594" i="1"/>
  <c r="G610" i="1"/>
  <c r="G614" i="1"/>
  <c r="G618" i="1"/>
  <c r="H624" i="1"/>
  <c r="H628" i="1"/>
  <c r="G628" i="1"/>
  <c r="H631" i="1"/>
  <c r="H996" i="1"/>
  <c r="G999" i="1"/>
  <c r="H1004" i="1"/>
  <c r="G1004" i="1"/>
  <c r="G1005" i="1"/>
  <c r="G1015" i="1"/>
  <c r="H1050" i="1"/>
  <c r="H1054" i="1"/>
  <c r="G1059" i="1"/>
  <c r="H1059" i="1"/>
  <c r="H1060" i="1"/>
  <c r="H1070" i="1"/>
  <c r="G1070" i="1"/>
  <c r="G1071" i="1"/>
  <c r="H1486" i="1"/>
  <c r="G1486" i="1"/>
  <c r="H1502" i="1"/>
  <c r="G1502" i="1"/>
  <c r="H1526" i="1"/>
  <c r="G1526" i="1"/>
  <c r="H1531" i="1"/>
  <c r="G1531" i="1"/>
  <c r="H1542" i="1"/>
  <c r="G1542" i="1"/>
  <c r="H1547" i="1"/>
  <c r="G1547" i="1"/>
  <c r="H1558" i="1"/>
  <c r="G1558" i="1"/>
  <c r="H1563" i="1"/>
  <c r="G1563" i="1"/>
  <c r="H1574" i="1"/>
  <c r="G1574" i="1"/>
  <c r="H1579" i="1"/>
  <c r="G1579" i="1"/>
  <c r="F535" i="4"/>
  <c r="D529" i="4"/>
  <c r="C529" i="1"/>
  <c r="D557" i="1"/>
  <c r="E529" i="4"/>
  <c r="H370" i="1"/>
  <c r="H387" i="1"/>
  <c r="G387" i="1"/>
  <c r="H482" i="1"/>
  <c r="G482" i="1"/>
  <c r="H563" i="1"/>
  <c r="G563" i="1"/>
  <c r="G589" i="1"/>
  <c r="H589" i="1"/>
  <c r="G625" i="1"/>
  <c r="H625" i="1"/>
  <c r="H1000" i="1"/>
  <c r="G1000" i="1"/>
  <c r="G1001" i="1"/>
  <c r="G1011" i="1"/>
  <c r="H1016" i="1"/>
  <c r="G1016" i="1"/>
  <c r="G1017" i="1"/>
  <c r="H1066" i="1"/>
  <c r="G106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456" i="1"/>
  <c r="J1456" i="1"/>
  <c r="G1456" i="1"/>
  <c r="H1458" i="1"/>
  <c r="J1458" i="1"/>
  <c r="G1458" i="1"/>
  <c r="I1458" i="1" s="1"/>
  <c r="H1460" i="1"/>
  <c r="J1460" i="1"/>
  <c r="G1460" i="1"/>
  <c r="I1460" i="1" s="1"/>
  <c r="H1476" i="1"/>
  <c r="J1476" i="1"/>
  <c r="G1476" i="1"/>
  <c r="H1478" i="1"/>
  <c r="J1478" i="1"/>
  <c r="G1478" i="1"/>
  <c r="I1478" i="1" s="1"/>
  <c r="H1482" i="1"/>
  <c r="G1482" i="1"/>
  <c r="H1498" i="1"/>
  <c r="G1498" i="1"/>
  <c r="H1514" i="1"/>
  <c r="G1514" i="1"/>
  <c r="H1522" i="1"/>
  <c r="G1522" i="1"/>
  <c r="H1527" i="1"/>
  <c r="G1527" i="1"/>
  <c r="H1538" i="1"/>
  <c r="G1538" i="1"/>
  <c r="H1543" i="1"/>
  <c r="G1543" i="1"/>
  <c r="H1554" i="1"/>
  <c r="G1554" i="1"/>
  <c r="H1559" i="1"/>
  <c r="G1559" i="1"/>
  <c r="H1570" i="1"/>
  <c r="G1570" i="1"/>
  <c r="H1575" i="1"/>
  <c r="G1575" i="1"/>
  <c r="F244" i="4"/>
  <c r="C240" i="1"/>
  <c r="D224" i="4"/>
  <c r="D489" i="1"/>
  <c r="H489" i="1" s="1"/>
  <c r="E484" i="4"/>
  <c r="D478" i="1" s="1"/>
  <c r="F502" i="4"/>
  <c r="C496" i="1"/>
  <c r="F515" i="4"/>
  <c r="C509" i="1"/>
  <c r="F135" i="5"/>
  <c r="D134" i="5"/>
  <c r="C1113" i="1"/>
  <c r="F142" i="5"/>
  <c r="C1120" i="1"/>
  <c r="I1439" i="1"/>
  <c r="I1441" i="1"/>
  <c r="I1443" i="1"/>
  <c r="G1454" i="1"/>
  <c r="H1454" i="1"/>
  <c r="H1463" i="1"/>
  <c r="I1463" i="1" s="1"/>
  <c r="J1463" i="1"/>
  <c r="H1467" i="1"/>
  <c r="I1467" i="1" s="1"/>
  <c r="J1467" i="1"/>
  <c r="G1474" i="1"/>
  <c r="I1474" i="1" s="1"/>
  <c r="J1474" i="1"/>
  <c r="H1474" i="1"/>
  <c r="H1490" i="1"/>
  <c r="G1490" i="1"/>
  <c r="H1506" i="1"/>
  <c r="G1506" i="1"/>
  <c r="H1519" i="1"/>
  <c r="G1519" i="1"/>
  <c r="H1535" i="1"/>
  <c r="G1535" i="1"/>
  <c r="H1546" i="1"/>
  <c r="G1546" i="1"/>
  <c r="H1551" i="1"/>
  <c r="G1551" i="1"/>
  <c r="H1562" i="1"/>
  <c r="G1562" i="1"/>
  <c r="H1567" i="1"/>
  <c r="G1567" i="1"/>
  <c r="H1578" i="1"/>
  <c r="G1578" i="1"/>
  <c r="F44" i="4"/>
  <c r="C40" i="1"/>
  <c r="E50" i="4"/>
  <c r="D46" i="1" s="1"/>
  <c r="F202" i="4"/>
  <c r="C198" i="1"/>
  <c r="F236" i="4"/>
  <c r="C232" i="1"/>
  <c r="F317" i="4"/>
  <c r="C312" i="1"/>
  <c r="F336" i="4"/>
  <c r="C331" i="1"/>
  <c r="F351" i="4"/>
  <c r="C346" i="1"/>
  <c r="F356" i="4"/>
  <c r="C351" i="1"/>
  <c r="F422" i="4"/>
  <c r="G209" i="9"/>
  <c r="E209" i="9" s="1"/>
  <c r="B209" i="9" s="1"/>
  <c r="G201" i="9"/>
  <c r="E201" i="9" s="1"/>
  <c r="B201" i="9" s="1"/>
  <c r="G193" i="9"/>
  <c r="E193" i="9" s="1"/>
  <c r="B193" i="9" s="1"/>
  <c r="D421" i="4"/>
  <c r="G197" i="9"/>
  <c r="E197" i="9" s="1"/>
  <c r="B197" i="9" s="1"/>
  <c r="E89" i="6"/>
  <c r="D1383" i="1" s="1"/>
  <c r="D1384" i="1"/>
  <c r="G205" i="9"/>
  <c r="E205" i="9" s="1"/>
  <c r="B205" i="9" s="1"/>
  <c r="F124" i="4"/>
  <c r="C120" i="1"/>
  <c r="E421" i="4"/>
  <c r="D416" i="1"/>
  <c r="H416" i="1" s="1"/>
  <c r="F435" i="4"/>
  <c r="C429" i="1"/>
  <c r="F442" i="4"/>
  <c r="C436" i="1"/>
  <c r="F599" i="4"/>
  <c r="D593" i="4"/>
  <c r="H289" i="9"/>
  <c r="E176" i="5"/>
  <c r="D1154" i="1"/>
  <c r="H1154" i="1" s="1"/>
  <c r="H292" i="9"/>
  <c r="D1183" i="1"/>
  <c r="E35" i="6"/>
  <c r="F37" i="4"/>
  <c r="C33" i="1"/>
  <c r="D7" i="4"/>
  <c r="F40" i="4"/>
  <c r="C36" i="1"/>
  <c r="F83" i="4"/>
  <c r="D82" i="4"/>
  <c r="C79" i="1"/>
  <c r="F134" i="4"/>
  <c r="D133" i="4"/>
  <c r="C130" i="1"/>
  <c r="F253" i="4"/>
  <c r="D252" i="4"/>
  <c r="C249" i="1"/>
  <c r="F264" i="4"/>
  <c r="D263" i="4"/>
  <c r="C260" i="1"/>
  <c r="F273" i="4"/>
  <c r="C269" i="1"/>
  <c r="F543" i="4"/>
  <c r="C537" i="1"/>
  <c r="E567" i="4"/>
  <c r="D561" i="1" s="1"/>
  <c r="H561" i="1" s="1"/>
  <c r="D562" i="1"/>
  <c r="G562" i="1" s="1"/>
  <c r="E12" i="5"/>
  <c r="D990" i="1" s="1"/>
  <c r="D991" i="1"/>
  <c r="H991" i="1" s="1"/>
  <c r="F56" i="5"/>
  <c r="C1034" i="1"/>
  <c r="F63" i="5"/>
  <c r="C1041" i="1"/>
  <c r="F258" i="5"/>
  <c r="C1235" i="1"/>
  <c r="H30" i="3"/>
  <c r="C1453" i="1"/>
  <c r="H1440" i="1"/>
  <c r="G1440" i="1"/>
  <c r="H1442" i="1"/>
  <c r="G1442" i="1"/>
  <c r="H1444" i="1"/>
  <c r="G1444" i="1"/>
  <c r="G1447" i="1"/>
  <c r="I1447" i="1" s="1"/>
  <c r="J1447" i="1"/>
  <c r="G1449" i="1"/>
  <c r="I1449" i="1" s="1"/>
  <c r="J1449" i="1"/>
  <c r="G1451" i="1"/>
  <c r="I1451" i="1" s="1"/>
  <c r="J1451" i="1"/>
  <c r="E106" i="4"/>
  <c r="D102" i="1" s="1"/>
  <c r="D196" i="4"/>
  <c r="F216" i="4"/>
  <c r="D215" i="4"/>
  <c r="E350" i="4"/>
  <c r="E396" i="4"/>
  <c r="D391" i="1" s="1"/>
  <c r="H391" i="1" s="1"/>
  <c r="D392" i="1"/>
  <c r="F466" i="4"/>
  <c r="H165" i="9"/>
  <c r="D459" i="4"/>
  <c r="E580" i="4"/>
  <c r="D574" i="1" s="1"/>
  <c r="D575" i="1"/>
  <c r="H142" i="9"/>
  <c r="D597" i="1"/>
  <c r="G597" i="1" s="1"/>
  <c r="E7" i="5"/>
  <c r="D986" i="1"/>
  <c r="D1056" i="1"/>
  <c r="E134" i="5"/>
  <c r="D1112" i="1" s="1"/>
  <c r="D1113" i="1"/>
  <c r="D245" i="5"/>
  <c r="F246" i="5"/>
  <c r="C1223" i="1"/>
  <c r="F43" i="6"/>
  <c r="D35" i="6"/>
  <c r="C1337" i="1"/>
  <c r="E129" i="6"/>
  <c r="D1423" i="1" s="1"/>
  <c r="D1424" i="1"/>
  <c r="G1462" i="1"/>
  <c r="I1462" i="1" s="1"/>
  <c r="J1462" i="1"/>
  <c r="G1464" i="1"/>
  <c r="I1464" i="1" s="1"/>
  <c r="J1464" i="1"/>
  <c r="G1466" i="1"/>
  <c r="I1466" i="1" s="1"/>
  <c r="J1466" i="1"/>
  <c r="G1468" i="1"/>
  <c r="I1468" i="1" s="1"/>
  <c r="J1468" i="1"/>
  <c r="G1471" i="1"/>
  <c r="I1471" i="1" s="1"/>
  <c r="G1473" i="1"/>
  <c r="I1473" i="1" s="1"/>
  <c r="G1475" i="1"/>
  <c r="G1483" i="1"/>
  <c r="G1487" i="1"/>
  <c r="G1491" i="1"/>
  <c r="G1495" i="1"/>
  <c r="G1503" i="1"/>
  <c r="G1507" i="1"/>
  <c r="G1511" i="1"/>
  <c r="G1515" i="1"/>
  <c r="G162" i="9"/>
  <c r="E162" i="9" s="1"/>
  <c r="B162" i="9" s="1"/>
  <c r="F304" i="4"/>
  <c r="D299" i="4"/>
  <c r="D472" i="4"/>
  <c r="F473" i="4"/>
  <c r="F585" i="4"/>
  <c r="D580" i="4"/>
  <c r="E593" i="4"/>
  <c r="D587" i="1" s="1"/>
  <c r="D12" i="5"/>
  <c r="F79" i="5"/>
  <c r="D78" i="5"/>
  <c r="F191" i="5"/>
  <c r="D190" i="5"/>
  <c r="D237" i="5"/>
  <c r="F238" i="5"/>
  <c r="C1215" i="1"/>
  <c r="G20" i="9"/>
  <c r="E643" i="4"/>
  <c r="D637" i="1" s="1"/>
  <c r="F224" i="5"/>
  <c r="D206" i="5"/>
  <c r="F6" i="6"/>
  <c r="D5" i="6"/>
  <c r="B38" i="9"/>
  <c r="B54" i="9"/>
  <c r="B70" i="9"/>
  <c r="D311" i="4"/>
  <c r="F312" i="4"/>
  <c r="D484" i="4"/>
  <c r="E142" i="9"/>
  <c r="B142" i="9" s="1"/>
  <c r="E625" i="4"/>
  <c r="D619" i="1" s="1"/>
  <c r="H619" i="1" s="1"/>
  <c r="G286" i="9"/>
  <c r="F88" i="5"/>
  <c r="D87" i="5"/>
  <c r="F90" i="6"/>
  <c r="D89" i="6"/>
  <c r="G274" i="9"/>
  <c r="E274" i="9" s="1"/>
  <c r="B274" i="9" s="1"/>
  <c r="G169" i="9"/>
  <c r="E169" i="9" s="1"/>
  <c r="B169" i="9" s="1"/>
  <c r="G161" i="9"/>
  <c r="E161" i="9" s="1"/>
  <c r="B161" i="9" s="1"/>
  <c r="G170" i="9"/>
  <c r="E170" i="9" s="1"/>
  <c r="B170" i="9" s="1"/>
  <c r="G211" i="9"/>
  <c r="E211" i="9" s="1"/>
  <c r="B211" i="9" s="1"/>
  <c r="H286" i="9"/>
  <c r="E87" i="5"/>
  <c r="D1065" i="1" s="1"/>
  <c r="G287" i="9"/>
  <c r="E287" i="9" s="1"/>
  <c r="B287" i="9" s="1"/>
  <c r="D146" i="5"/>
  <c r="E5" i="6"/>
  <c r="B69" i="9"/>
  <c r="D363" i="4"/>
  <c r="D350" i="4" s="1"/>
  <c r="D644" i="4"/>
  <c r="F417" i="4"/>
  <c r="E515" i="4"/>
  <c r="D509" i="1" s="1"/>
  <c r="G289" i="9"/>
  <c r="E289" i="9" s="1"/>
  <c r="B289" i="9" s="1"/>
  <c r="F177" i="5"/>
  <c r="D5" i="7"/>
  <c r="B23" i="9"/>
  <c r="B30" i="9"/>
  <c r="B39" i="9"/>
  <c r="B55" i="9"/>
  <c r="B62" i="9"/>
  <c r="B71" i="9"/>
  <c r="B78" i="9"/>
  <c r="G173" i="9"/>
  <c r="E173" i="9" s="1"/>
  <c r="B173" i="9" s="1"/>
  <c r="G199" i="9"/>
  <c r="E199" i="9" s="1"/>
  <c r="B199" i="9" s="1"/>
  <c r="G207" i="9"/>
  <c r="E207" i="9" s="1"/>
  <c r="B207" i="9" s="1"/>
  <c r="F275" i="9"/>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78" i="9"/>
  <c r="E278" i="9" s="1"/>
  <c r="B27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I10" i="9"/>
  <c r="E145" i="9"/>
  <c r="B145" i="9" s="1"/>
  <c r="E149" i="9"/>
  <c r="B149" i="9" s="1"/>
  <c r="E153" i="9"/>
  <c r="B153" i="9" s="1"/>
  <c r="E157" i="9"/>
  <c r="B157" i="9" s="1"/>
  <c r="G160" i="9"/>
  <c r="E160" i="9" s="1"/>
  <c r="B160" i="9" s="1"/>
  <c r="G164" i="9"/>
  <c r="E164" i="9" s="1"/>
  <c r="B164" i="9" s="1"/>
  <c r="G168" i="9"/>
  <c r="E168" i="9" s="1"/>
  <c r="B168" i="9" s="1"/>
  <c r="G172" i="9"/>
  <c r="E172" i="9" s="1"/>
  <c r="B172"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E25" i="9"/>
  <c r="B25" i="9" s="1"/>
  <c r="E33" i="9"/>
  <c r="B33" i="9" s="1"/>
  <c r="E41" i="9"/>
  <c r="B41" i="9" s="1"/>
  <c r="E49" i="9"/>
  <c r="B49" i="9" s="1"/>
  <c r="E57" i="9"/>
  <c r="B57" i="9" s="1"/>
  <c r="E65" i="9"/>
  <c r="B65" i="9" s="1"/>
  <c r="E73" i="9"/>
  <c r="B73"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G163" i="9"/>
  <c r="E163" i="9" s="1"/>
  <c r="B163" i="9" s="1"/>
  <c r="G167" i="9"/>
  <c r="E167" i="9" s="1"/>
  <c r="B167" i="9" s="1"/>
  <c r="G171" i="9"/>
  <c r="E171" i="9" s="1"/>
  <c r="B171" i="9" s="1"/>
  <c r="G175" i="9"/>
  <c r="E175" i="9" s="1"/>
  <c r="B175" i="9" s="1"/>
  <c r="B217" i="9"/>
  <c r="B216" i="9"/>
  <c r="B288" i="9"/>
  <c r="B284" i="9"/>
  <c r="F214" i="9"/>
  <c r="B214" i="9" s="1"/>
  <c r="F218" i="9"/>
  <c r="B218" i="9" s="1"/>
  <c r="F222" i="9"/>
  <c r="B222" i="9" s="1"/>
  <c r="B279" i="9"/>
  <c r="E283" i="9"/>
  <c r="B283" i="9" s="1"/>
  <c r="G1518" i="1" l="1"/>
  <c r="H1524" i="1"/>
  <c r="G1530" i="1"/>
  <c r="D42" i="8"/>
  <c r="I34" i="3" s="1"/>
  <c r="G1499" i="1"/>
  <c r="G1501" i="1"/>
  <c r="H1501" i="1"/>
  <c r="E298" i="4"/>
  <c r="D293" i="1" s="1"/>
  <c r="F643" i="4"/>
  <c r="C637" i="1"/>
  <c r="G637" i="1" s="1"/>
  <c r="H173" i="1"/>
  <c r="G173" i="1"/>
  <c r="F163" i="4"/>
  <c r="E151" i="4"/>
  <c r="G155" i="1"/>
  <c r="D151" i="4"/>
  <c r="G148" i="1"/>
  <c r="H148" i="1"/>
  <c r="E20" i="9"/>
  <c r="E19" i="9" s="1"/>
  <c r="H64" i="1"/>
  <c r="G64" i="1"/>
  <c r="F350" i="4"/>
  <c r="C345" i="1"/>
  <c r="F644" i="4"/>
  <c r="C638" i="1"/>
  <c r="F146" i="5"/>
  <c r="C1124" i="1"/>
  <c r="F311" i="4"/>
  <c r="C306" i="1"/>
  <c r="G292" i="9"/>
  <c r="E292" i="9" s="1"/>
  <c r="B292" i="9" s="1"/>
  <c r="F206" i="5"/>
  <c r="C1183" i="1"/>
  <c r="H1215" i="1"/>
  <c r="G1215" i="1"/>
  <c r="F472" i="4"/>
  <c r="C466" i="1"/>
  <c r="H1424" i="1"/>
  <c r="G1424" i="1"/>
  <c r="H986" i="1"/>
  <c r="G986" i="1"/>
  <c r="H575" i="1"/>
  <c r="G575" i="1"/>
  <c r="I1444" i="1"/>
  <c r="I1440" i="1"/>
  <c r="G1235" i="1"/>
  <c r="H1235" i="1"/>
  <c r="H1034" i="1"/>
  <c r="G1034" i="1"/>
  <c r="H269" i="1"/>
  <c r="G269" i="1"/>
  <c r="H130" i="1"/>
  <c r="G130" i="1"/>
  <c r="F82" i="4"/>
  <c r="C78" i="1"/>
  <c r="F7" i="4"/>
  <c r="C3" i="1"/>
  <c r="D6" i="4"/>
  <c r="D1329" i="1"/>
  <c r="I25" i="3"/>
  <c r="E175" i="5"/>
  <c r="D1152" i="1" s="1"/>
  <c r="D1153" i="1"/>
  <c r="I22" i="3"/>
  <c r="G436" i="1"/>
  <c r="H436" i="1"/>
  <c r="D420" i="4"/>
  <c r="F421" i="4"/>
  <c r="C415" i="1"/>
  <c r="H312" i="1"/>
  <c r="G312" i="1"/>
  <c r="H198" i="1"/>
  <c r="G198" i="1"/>
  <c r="H1113" i="1"/>
  <c r="G1113" i="1"/>
  <c r="G529" i="1"/>
  <c r="H529" i="1"/>
  <c r="G1154" i="1"/>
  <c r="F50" i="4"/>
  <c r="C46" i="1"/>
  <c r="I1472" i="1"/>
  <c r="G416" i="1"/>
  <c r="F363" i="4"/>
  <c r="C358" i="1"/>
  <c r="K1432" i="9"/>
  <c r="G295" i="9"/>
  <c r="E295" i="9" s="1"/>
  <c r="B295" i="9" s="1"/>
  <c r="C1517" i="1"/>
  <c r="F87" i="5"/>
  <c r="C1065" i="1"/>
  <c r="F78" i="5"/>
  <c r="D68" i="5"/>
  <c r="C1056" i="1"/>
  <c r="F580" i="4"/>
  <c r="C574" i="1"/>
  <c r="F299" i="4"/>
  <c r="D298" i="4"/>
  <c r="C294" i="1"/>
  <c r="G1423" i="1"/>
  <c r="H1423" i="1"/>
  <c r="G1223" i="1"/>
  <c r="H1223" i="1"/>
  <c r="D985" i="1"/>
  <c r="I20" i="3"/>
  <c r="H392" i="1"/>
  <c r="G392" i="1"/>
  <c r="C211" i="1"/>
  <c r="F215" i="4"/>
  <c r="H249" i="1"/>
  <c r="G249" i="1"/>
  <c r="C129" i="1"/>
  <c r="F133" i="4"/>
  <c r="H33" i="1"/>
  <c r="G33" i="1"/>
  <c r="D415" i="1"/>
  <c r="E420" i="4"/>
  <c r="H1384" i="1"/>
  <c r="G1384" i="1"/>
  <c r="H351" i="1"/>
  <c r="G351" i="1"/>
  <c r="H562" i="1"/>
  <c r="F134" i="5"/>
  <c r="C1112" i="1"/>
  <c r="H496" i="1"/>
  <c r="G496" i="1"/>
  <c r="F224" i="4"/>
  <c r="C220" i="1"/>
  <c r="H159" i="1"/>
  <c r="G159" i="1"/>
  <c r="I1456" i="1"/>
  <c r="D528" i="4"/>
  <c r="F529" i="4"/>
  <c r="C523" i="1"/>
  <c r="G1438" i="1"/>
  <c r="H1438" i="1"/>
  <c r="H70" i="1"/>
  <c r="G70" i="1"/>
  <c r="H50" i="1"/>
  <c r="G50" i="1"/>
  <c r="H597" i="1"/>
  <c r="F106" i="4"/>
  <c r="C102" i="1"/>
  <c r="I1477" i="1"/>
  <c r="I1455" i="1"/>
  <c r="G294" i="9"/>
  <c r="E294" i="9" s="1"/>
  <c r="F484" i="4"/>
  <c r="C478" i="1"/>
  <c r="G299" i="9"/>
  <c r="E299" i="9" s="1"/>
  <c r="H24" i="3"/>
  <c r="C1299" i="1"/>
  <c r="D141" i="6"/>
  <c r="F5" i="6"/>
  <c r="F237" i="5"/>
  <c r="H23" i="3"/>
  <c r="C1214" i="1"/>
  <c r="G1337" i="1"/>
  <c r="H1337" i="1"/>
  <c r="F459" i="4"/>
  <c r="C453" i="1"/>
  <c r="I1442" i="1"/>
  <c r="G1453" i="1"/>
  <c r="H1453" i="1"/>
  <c r="H1041" i="1"/>
  <c r="G1041" i="1"/>
  <c r="H537" i="1"/>
  <c r="G537" i="1"/>
  <c r="H260" i="1"/>
  <c r="G260" i="1"/>
  <c r="F252" i="4"/>
  <c r="C248" i="1"/>
  <c r="H36" i="1"/>
  <c r="G36" i="1"/>
  <c r="F593" i="4"/>
  <c r="C587" i="1"/>
  <c r="H429" i="1"/>
  <c r="G429" i="1"/>
  <c r="H120" i="1"/>
  <c r="G120" i="1"/>
  <c r="H331" i="1"/>
  <c r="G331" i="1"/>
  <c r="G232" i="1"/>
  <c r="H232" i="1"/>
  <c r="G1120" i="1"/>
  <c r="H1120" i="1"/>
  <c r="H240" i="1"/>
  <c r="G240" i="1"/>
  <c r="I1476" i="1"/>
  <c r="G619" i="1"/>
  <c r="G391" i="1"/>
  <c r="E528" i="4"/>
  <c r="D523" i="1"/>
  <c r="G489" i="1"/>
  <c r="E5" i="7"/>
  <c r="D1437" i="1"/>
  <c r="H637" i="1"/>
  <c r="H373" i="1"/>
  <c r="G373" i="1"/>
  <c r="H103" i="1"/>
  <c r="G103" i="1"/>
  <c r="I1457" i="1"/>
  <c r="F212" i="9"/>
  <c r="H29" i="3"/>
  <c r="C1436" i="1"/>
  <c r="D1299" i="1"/>
  <c r="E141" i="6"/>
  <c r="I24" i="3"/>
  <c r="F89" i="6"/>
  <c r="C1383" i="1"/>
  <c r="E286" i="9"/>
  <c r="B286" i="9" s="1"/>
  <c r="F190" i="5"/>
  <c r="D176" i="5"/>
  <c r="C1167" i="1"/>
  <c r="G291" i="9"/>
  <c r="E291" i="9" s="1"/>
  <c r="B291" i="9" s="1"/>
  <c r="F12" i="5"/>
  <c r="D7" i="5"/>
  <c r="C990" i="1"/>
  <c r="H25" i="3"/>
  <c r="C1329" i="1"/>
  <c r="F35" i="6"/>
  <c r="C1222" i="1"/>
  <c r="F245" i="5"/>
  <c r="E68" i="5"/>
  <c r="D345" i="1"/>
  <c r="C192" i="1"/>
  <c r="F196" i="4"/>
  <c r="F263" i="4"/>
  <c r="C259" i="1"/>
  <c r="H79" i="1"/>
  <c r="G79" i="1"/>
  <c r="E6" i="4"/>
  <c r="H346" i="1"/>
  <c r="G346" i="1"/>
  <c r="G40" i="1"/>
  <c r="H40" i="1"/>
  <c r="H509" i="1"/>
  <c r="G509" i="1"/>
  <c r="G991" i="1"/>
  <c r="G561" i="1"/>
  <c r="G557" i="1"/>
  <c r="H557" i="1"/>
  <c r="H339" i="1"/>
  <c r="G339" i="1"/>
  <c r="G67" i="1"/>
  <c r="H67" i="1"/>
  <c r="H47" i="1"/>
  <c r="G47" i="1"/>
  <c r="H116" i="1"/>
  <c r="G116" i="1"/>
  <c r="I1459" i="1"/>
  <c r="E408" i="4" l="1"/>
  <c r="D403" i="1" s="1"/>
  <c r="E407" i="4"/>
  <c r="D402" i="1" s="1"/>
  <c r="B20" i="9"/>
  <c r="F151" i="4"/>
  <c r="D289" i="4"/>
  <c r="C285" i="1" s="1"/>
  <c r="C147" i="1"/>
  <c r="H17" i="3"/>
  <c r="D147" i="1"/>
  <c r="E289" i="4"/>
  <c r="I17" i="3"/>
  <c r="D1046" i="1"/>
  <c r="I21" i="3"/>
  <c r="H1329" i="1"/>
  <c r="G1329" i="1"/>
  <c r="H1383" i="1"/>
  <c r="G1383" i="1"/>
  <c r="B212" i="9"/>
  <c r="D1436" i="1"/>
  <c r="I29" i="3"/>
  <c r="E293" i="9"/>
  <c r="B294" i="9"/>
  <c r="H523" i="1"/>
  <c r="G523" i="1"/>
  <c r="H294" i="1"/>
  <c r="G294" i="1"/>
  <c r="H1065" i="1"/>
  <c r="G1065" i="1"/>
  <c r="H3" i="1"/>
  <c r="G3" i="1"/>
  <c r="G466" i="1"/>
  <c r="H466" i="1"/>
  <c r="H1183" i="1"/>
  <c r="G1183" i="1"/>
  <c r="G192" i="1"/>
  <c r="H192" i="1"/>
  <c r="H1436" i="1"/>
  <c r="G1436" i="1"/>
  <c r="E298" i="9"/>
  <c r="B299" i="9"/>
  <c r="D414" i="1"/>
  <c r="E635" i="4"/>
  <c r="D629" i="1" s="1"/>
  <c r="D407" i="4"/>
  <c r="C293" i="1"/>
  <c r="F298" i="4"/>
  <c r="G1056" i="1"/>
  <c r="H1056" i="1"/>
  <c r="G415" i="1"/>
  <c r="H415" i="1"/>
  <c r="H1124" i="1"/>
  <c r="G1124" i="1"/>
  <c r="G345" i="1"/>
  <c r="H345" i="1"/>
  <c r="G453" i="1"/>
  <c r="H453" i="1"/>
  <c r="G1214" i="1"/>
  <c r="H1214" i="1"/>
  <c r="F141" i="6"/>
  <c r="H28" i="3"/>
  <c r="C1435" i="1"/>
  <c r="H478" i="1"/>
  <c r="G478" i="1"/>
  <c r="D636" i="4"/>
  <c r="F528" i="4"/>
  <c r="C522" i="1"/>
  <c r="H220" i="1"/>
  <c r="G220" i="1"/>
  <c r="H1112" i="1"/>
  <c r="G1112" i="1"/>
  <c r="G129" i="1"/>
  <c r="H129" i="1"/>
  <c r="H211" i="1"/>
  <c r="G211" i="1"/>
  <c r="E6" i="5"/>
  <c r="F68" i="5"/>
  <c r="H21" i="3"/>
  <c r="C1046" i="1"/>
  <c r="G1517" i="1"/>
  <c r="H1517" i="1"/>
  <c r="H11" i="3"/>
  <c r="H358" i="1"/>
  <c r="G358" i="1"/>
  <c r="H78" i="1"/>
  <c r="G78" i="1"/>
  <c r="D408" i="4"/>
  <c r="G259" i="1"/>
  <c r="H259" i="1"/>
  <c r="H1222" i="1"/>
  <c r="G1222" i="1"/>
  <c r="H990" i="1"/>
  <c r="G990" i="1"/>
  <c r="H1167" i="1"/>
  <c r="G1167" i="1"/>
  <c r="E412" i="4"/>
  <c r="I16" i="3"/>
  <c r="D2" i="1"/>
  <c r="F7" i="5"/>
  <c r="D6" i="5"/>
  <c r="H20" i="3"/>
  <c r="C985" i="1"/>
  <c r="D175" i="5"/>
  <c r="F176" i="5"/>
  <c r="H22" i="3"/>
  <c r="C1153" i="1"/>
  <c r="D1435" i="1"/>
  <c r="I28" i="3"/>
  <c r="G297" i="9"/>
  <c r="E297" i="9" s="1"/>
  <c r="H1437" i="1"/>
  <c r="G1437" i="1"/>
  <c r="D522" i="1"/>
  <c r="E636" i="4"/>
  <c r="D630" i="1" s="1"/>
  <c r="G587" i="1"/>
  <c r="H587" i="1"/>
  <c r="H248" i="1"/>
  <c r="G248" i="1"/>
  <c r="H9" i="3"/>
  <c r="H1299" i="1"/>
  <c r="G1299" i="1"/>
  <c r="G102" i="1"/>
  <c r="H102" i="1"/>
  <c r="G574" i="1"/>
  <c r="H574" i="1"/>
  <c r="H46" i="1"/>
  <c r="G46" i="1"/>
  <c r="F420" i="4"/>
  <c r="C414" i="1"/>
  <c r="D635" i="4"/>
  <c r="D412" i="4"/>
  <c r="F6" i="4"/>
  <c r="H16" i="3"/>
  <c r="C2" i="1"/>
  <c r="G306" i="1"/>
  <c r="H306" i="1"/>
  <c r="H638" i="1"/>
  <c r="G638" i="1"/>
  <c r="D291" i="4" l="1"/>
  <c r="F291" i="4" s="1"/>
  <c r="F289" i="4"/>
  <c r="G147" i="1"/>
  <c r="D413" i="4"/>
  <c r="D640" i="4" s="1"/>
  <c r="H147" i="1"/>
  <c r="D290" i="4"/>
  <c r="C286" i="1" s="1"/>
  <c r="E290" i="4"/>
  <c r="D286" i="1" s="1"/>
  <c r="E413" i="4"/>
  <c r="E414" i="4" s="1"/>
  <c r="D409" i="1" s="1"/>
  <c r="D285" i="1"/>
  <c r="H285" i="1" s="1"/>
  <c r="E291" i="4"/>
  <c r="D287" i="1" s="1"/>
  <c r="D639" i="4"/>
  <c r="C407" i="1"/>
  <c r="F412" i="4"/>
  <c r="H1153" i="1"/>
  <c r="G1153" i="1"/>
  <c r="N3" i="9"/>
  <c r="I11" i="3"/>
  <c r="H1435" i="1"/>
  <c r="G1435" i="1"/>
  <c r="H2" i="1"/>
  <c r="G2" i="1"/>
  <c r="H985" i="1"/>
  <c r="G985" i="1"/>
  <c r="F635" i="4"/>
  <c r="C629" i="1"/>
  <c r="B297" i="9"/>
  <c r="E296" i="9"/>
  <c r="I10" i="3" s="1"/>
  <c r="F636" i="4"/>
  <c r="C630" i="1"/>
  <c r="F408" i="4"/>
  <c r="C403" i="1"/>
  <c r="H414" i="1"/>
  <c r="G414" i="1"/>
  <c r="G276" i="9"/>
  <c r="F6" i="5"/>
  <c r="G282" i="9"/>
  <c r="E282" i="9" s="1"/>
  <c r="B282" i="9" s="1"/>
  <c r="C984" i="1"/>
  <c r="H276" i="9"/>
  <c r="D984" i="1"/>
  <c r="H293" i="1"/>
  <c r="G293" i="1"/>
  <c r="K3" i="9"/>
  <c r="I9" i="3"/>
  <c r="C1152" i="1"/>
  <c r="F175" i="5"/>
  <c r="E639" i="4"/>
  <c r="D407" i="1"/>
  <c r="G1046" i="1"/>
  <c r="H1046" i="1"/>
  <c r="H522" i="1"/>
  <c r="G522" i="1"/>
  <c r="F407" i="4"/>
  <c r="C402" i="1"/>
  <c r="C287" i="1" l="1"/>
  <c r="H287" i="1" s="1"/>
  <c r="C408" i="1"/>
  <c r="E415" i="4"/>
  <c r="D410" i="1" s="1"/>
  <c r="F413" i="4"/>
  <c r="F290" i="4"/>
  <c r="D415" i="4"/>
  <c r="F415" i="4" s="1"/>
  <c r="D414" i="4"/>
  <c r="C409" i="1" s="1"/>
  <c r="G285" i="1"/>
  <c r="E640" i="4"/>
  <c r="D634" i="1" s="1"/>
  <c r="D408" i="1"/>
  <c r="G408" i="1" s="1"/>
  <c r="G1152" i="1"/>
  <c r="H1152" i="1"/>
  <c r="E276" i="9"/>
  <c r="D642" i="4"/>
  <c r="C634" i="1"/>
  <c r="D633" i="1"/>
  <c r="H403" i="1"/>
  <c r="G403" i="1"/>
  <c r="H629" i="1"/>
  <c r="G629" i="1"/>
  <c r="G402" i="1"/>
  <c r="H402" i="1"/>
  <c r="G984" i="1"/>
  <c r="H8" i="3"/>
  <c r="H984" i="1"/>
  <c r="G630" i="1"/>
  <c r="H630" i="1"/>
  <c r="G286" i="1"/>
  <c r="H286" i="1"/>
  <c r="G407" i="1"/>
  <c r="H407" i="1"/>
  <c r="D641" i="4"/>
  <c r="F639" i="4"/>
  <c r="C633" i="1"/>
  <c r="G287" i="1" l="1"/>
  <c r="F414" i="4"/>
  <c r="C410" i="1"/>
  <c r="E642" i="4"/>
  <c r="D636" i="1" s="1"/>
  <c r="E641" i="4"/>
  <c r="F641" i="4" s="1"/>
  <c r="F640" i="4"/>
  <c r="H408" i="1"/>
  <c r="H634" i="1"/>
  <c r="G634" i="1"/>
  <c r="G633" i="1"/>
  <c r="H633" i="1"/>
  <c r="G409" i="1"/>
  <c r="H409" i="1"/>
  <c r="D645" i="4"/>
  <c r="C635" i="1"/>
  <c r="F642" i="4"/>
  <c r="D646" i="4"/>
  <c r="C636" i="1"/>
  <c r="H410" i="1"/>
  <c r="G410" i="1"/>
  <c r="M3" i="9"/>
  <c r="I8" i="3"/>
  <c r="E275" i="9"/>
  <c r="B276" i="9"/>
  <c r="D635" i="1" l="1"/>
  <c r="H635" i="1" s="1"/>
  <c r="E646" i="4"/>
  <c r="D640" i="1" s="1"/>
  <c r="E645" i="4"/>
  <c r="I18" i="3" s="1"/>
  <c r="F646" i="4"/>
  <c r="H19" i="3"/>
  <c r="C640" i="1"/>
  <c r="G636" i="1"/>
  <c r="H636" i="1"/>
  <c r="H18" i="3"/>
  <c r="C639" i="1"/>
  <c r="G635" i="1" l="1"/>
  <c r="I19" i="3"/>
  <c r="F645" i="4"/>
  <c r="D639" i="1"/>
  <c r="G639" i="1" s="1"/>
  <c r="H640" i="1"/>
  <c r="G640" i="1"/>
  <c r="H7" i="3" l="1"/>
  <c r="J3" i="9" s="1"/>
  <c r="H639" i="1"/>
  <c r="I7" i="3" l="1"/>
  <c r="M272" i="9"/>
  <c r="L272" i="9"/>
  <c r="G18" i="9"/>
  <c r="H18" i="9"/>
  <c r="M16" i="9"/>
  <c r="H15" i="9"/>
  <c r="I8" i="9"/>
  <c r="K7" i="9"/>
  <c r="G15" i="9"/>
  <c r="J7" i="9"/>
  <c r="K8" i="9"/>
  <c r="J13" i="9"/>
  <c r="K9" i="9"/>
  <c r="L15" i="9"/>
  <c r="I17" i="9"/>
  <c r="K6" i="9"/>
  <c r="M15" i="9"/>
  <c r="K11" i="9"/>
  <c r="I13" i="9"/>
  <c r="J9" i="9"/>
  <c r="K5" i="9"/>
  <c r="J10" i="9"/>
  <c r="G17" i="9"/>
  <c r="G16" i="9"/>
  <c r="J12" i="9"/>
  <c r="I12" i="9"/>
  <c r="J8" i="9"/>
  <c r="H16" i="9"/>
  <c r="J5" i="9"/>
  <c r="J6" i="9"/>
  <c r="I11" i="9"/>
  <c r="H17" i="9"/>
  <c r="L16" i="9"/>
  <c r="F16" i="9" s="1"/>
  <c r="J11" i="9"/>
  <c r="I9" i="9"/>
  <c r="J17" i="9"/>
  <c r="I5" i="9"/>
  <c r="K10" i="9"/>
  <c r="I6" i="9"/>
  <c r="K12" i="9"/>
  <c r="I7" i="9"/>
  <c r="K13" i="9"/>
  <c r="E5" i="9" l="1"/>
  <c r="B5" i="9" s="1"/>
  <c r="E7" i="9"/>
  <c r="B7" i="9" s="1"/>
  <c r="E12" i="9"/>
  <c r="B12" i="9" s="1"/>
  <c r="F15" i="9"/>
  <c r="F14" i="9" s="1"/>
  <c r="F272" i="9"/>
  <c r="B272" i="9" s="1"/>
  <c r="E15" i="9"/>
  <c r="E16" i="9"/>
  <c r="B16" i="9" s="1"/>
  <c r="E6" i="9"/>
  <c r="B6" i="9" s="1"/>
  <c r="E9" i="9"/>
  <c r="B9" i="9" s="1"/>
  <c r="E11" i="9"/>
  <c r="B11" i="9" s="1"/>
  <c r="E17" i="9"/>
  <c r="B17" i="9" s="1"/>
  <c r="E13" i="9"/>
  <c r="B13" i="9" s="1"/>
  <c r="E8" i="9"/>
  <c r="B8" i="9" s="1"/>
  <c r="E18" i="9"/>
  <c r="B18" i="9" s="1"/>
  <c r="E10" i="9"/>
  <c r="B10" i="9" s="1"/>
  <c r="F19" i="9" l="1"/>
  <c r="F3" i="9" s="1"/>
  <c r="B15" i="9"/>
  <c r="E4"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<sst xmlns="http://schemas.openxmlformats.org/spreadsheetml/2006/main" count="4311" uniqueCount="3391">
  <si>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</si>
  <si>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</si>
  <si>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</si>
  <si>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</si>
  <si>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</si>
  <si>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</si>
  <si>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</si>
  <si>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</si>
  <si>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</si>
  <si>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</si>
  <si>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</si>
  <si>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</si>
  <si>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</si>
  <si>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</si>
  <si>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</si>
  <si>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</si>
  <si>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</si>
  <si>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</si>
  <si>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</si>
  <si>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</si>
  <si>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</si>
  <si>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</si>
  <si>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</si>
  <si>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</si>
  <si>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</si>
  <si>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</si>
  <si>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</si>
  <si>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</si>
  <si>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</si>
  <si>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</si>
  <si>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</si>
  <si>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ŠKOLA ZA CESTOVNI PROMET ZAGREB</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</si>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</sst>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8067908</v>
      </c>
      <c r="D2" s="6">
        <f>'PR-RAS'!E6</f>
        <v>8609008.7100000009</v>
      </c>
      <c r="E2" s="6">
        <v>0</v>
      </c>
      <c r="F2" s="6">
        <v>0</v>
      </c>
      <c r="G2" s="7">
        <f t="shared" ref="G2:G264" si="0">(B2/1000)*(C2*1+D2*2)</f>
        <v>25285.925420000003</v>
      </c>
      <c r="H2" s="7">
        <f t="shared" ref="H2:H264" si="1">ABS(C2-ROUND(C2,0))+ABS(D2-ROUND(D2,0))</f>
        <v>0.28999999910593033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6110326</v>
      </c>
      <c r="D46" s="1">
        <f>'PR-RAS'!E50</f>
        <v>6274864.8799999999</v>
      </c>
      <c r="E46" s="1">
        <v>0</v>
      </c>
      <c r="F46" s="1">
        <v>0</v>
      </c>
      <c r="G46" s="2">
        <f t="shared" si="0"/>
        <v>839702.50919999985</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56082</v>
      </c>
      <c r="E50" s="1">
        <v>0</v>
      </c>
      <c r="F50" s="1">
        <v>0</v>
      </c>
      <c r="G50" s="2">
        <f t="shared" si="0"/>
        <v>5496.0360000000001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56082</v>
      </c>
      <c r="E53" s="1">
        <v>0</v>
      </c>
      <c r="F53" s="1">
        <v>0</v>
      </c>
      <c r="G53" s="2">
        <f t="shared" si="0"/>
        <v>5832.5279999999993</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5715252</v>
      </c>
      <c r="D64" s="1">
        <f>'PR-RAS'!E68</f>
        <v>6071853.2699999996</v>
      </c>
      <c r="E64" s="1">
        <v>0</v>
      </c>
      <c r="F64" s="1">
        <v>0</v>
      </c>
      <c r="G64" s="2">
        <f t="shared" si="0"/>
        <v>1125114.38802</v>
      </c>
      <c r="H64" s="2">
        <f t="shared" si="1"/>
        <v>0.26999999955296516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5715252</v>
      </c>
      <c r="D65" s="1">
        <f>'PR-RAS'!E69</f>
        <v>6071853.2699999996</v>
      </c>
      <c r="E65" s="1">
        <v>0</v>
      </c>
      <c r="F65" s="1">
        <v>0</v>
      </c>
      <c r="G65" s="2">
        <f t="shared" si="0"/>
        <v>1142973.34656</v>
      </c>
      <c r="H65" s="2">
        <f t="shared" si="1"/>
        <v>0.26999999955296516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374190</v>
      </c>
      <c r="D70" s="1">
        <f>'PR-RAS'!E74</f>
        <v>118613.69</v>
      </c>
      <c r="E70" s="1">
        <v>0</v>
      </c>
      <c r="F70" s="1">
        <v>0</v>
      </c>
      <c r="G70" s="2">
        <f t="shared" si="0"/>
        <v>42187.799220000001</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374190</v>
      </c>
      <c r="D71" s="1">
        <f>'PR-RAS'!E75</f>
        <v>118613.69</v>
      </c>
      <c r="E71" s="1">
        <v>0</v>
      </c>
      <c r="F71" s="1">
        <v>0</v>
      </c>
      <c r="G71" s="2">
        <f t="shared" si="0"/>
        <v>42799.216600000007</v>
      </c>
      <c r="H71" s="2">
        <f t="shared" si="1"/>
        <v>0.30999999999767169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20884</v>
      </c>
      <c r="D73" s="1">
        <f>'PR-RAS'!E77</f>
        <v>28315.919999999998</v>
      </c>
      <c r="E73" s="1">
        <v>0</v>
      </c>
      <c r="F73" s="1">
        <v>0</v>
      </c>
      <c r="G73" s="2">
        <f t="shared" si="0"/>
        <v>5581.1404799999991</v>
      </c>
      <c r="H73" s="2">
        <f t="shared" si="1"/>
        <v>8.000000000174623E-2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20884</v>
      </c>
      <c r="D76" s="1">
        <f>'PR-RAS'!E80</f>
        <v>28315.919999999998</v>
      </c>
      <c r="E76" s="1">
        <v>0</v>
      </c>
      <c r="F76" s="1">
        <v>0</v>
      </c>
      <c r="G76" s="2">
        <f t="shared" si="0"/>
        <v>5813.6879999999992</v>
      </c>
      <c r="H76" s="2">
        <f t="shared" si="1"/>
        <v>8.000000000174623E-2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v>
      </c>
      <c r="D78" s="1">
        <f>'PR-RAS'!E82</f>
        <v>12862.96</v>
      </c>
      <c r="E78" s="1">
        <v>0</v>
      </c>
      <c r="F78" s="1">
        <v>0</v>
      </c>
      <c r="G78" s="2">
        <f t="shared" si="0"/>
        <v>1981.7428399999999</v>
      </c>
      <c r="H78" s="2">
        <f t="shared" si="1"/>
        <v>4.0000000000873115E-2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v>
      </c>
      <c r="D79" s="1">
        <f>'PR-RAS'!E83</f>
        <v>12862.96</v>
      </c>
      <c r="E79" s="1">
        <v>0</v>
      </c>
      <c r="F79" s="1">
        <v>0</v>
      </c>
      <c r="G79" s="2">
        <f t="shared" si="0"/>
        <v>2007.4797599999999</v>
      </c>
      <c r="H79" s="2">
        <f t="shared" si="1"/>
        <v>4.0000000000873115E-2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v>
      </c>
      <c r="D81" s="1">
        <f>'PR-RAS'!E85</f>
        <v>9.4600000000000009</v>
      </c>
      <c r="E81" s="1">
        <v>0</v>
      </c>
      <c r="F81" s="1">
        <v>0</v>
      </c>
      <c r="G81" s="2">
        <f t="shared" si="0"/>
        <v>2.3936000000000002</v>
      </c>
      <c r="H81" s="2">
        <f t="shared" si="1"/>
        <v>0.46000000000000085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12853.5</v>
      </c>
      <c r="E84" s="1">
        <v>0</v>
      </c>
      <c r="F84" s="1">
        <v>0</v>
      </c>
      <c r="G84" s="2">
        <f t="shared" si="0"/>
        <v>2133.681</v>
      </c>
      <c r="H84" s="2">
        <f t="shared" si="1"/>
        <v>0.5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10975</v>
      </c>
      <c r="D102" s="1">
        <f>'PR-RAS'!E106</f>
        <v>2880</v>
      </c>
      <c r="E102" s="1">
        <v>0</v>
      </c>
      <c r="F102" s="1">
        <v>0</v>
      </c>
      <c r="G102" s="2">
        <f t="shared" si="0"/>
        <v>1690.2350000000001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10975</v>
      </c>
      <c r="D108" s="1">
        <f>'PR-RAS'!E112</f>
        <v>2880</v>
      </c>
      <c r="E108" s="1">
        <v>0</v>
      </c>
      <c r="F108" s="1">
        <v>0</v>
      </c>
      <c r="G108" s="2">
        <f t="shared" si="0"/>
        <v>1790.645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10975</v>
      </c>
      <c r="D113" s="1">
        <f>'PR-RAS'!E117</f>
        <v>2880</v>
      </c>
      <c r="E113" s="1">
        <v>0</v>
      </c>
      <c r="F113" s="1">
        <v>0</v>
      </c>
      <c r="G113" s="2">
        <f t="shared" si="0"/>
        <v>1874.32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1516363</v>
      </c>
      <c r="D120" s="1">
        <f>'PR-RAS'!E124</f>
        <v>1015514.16</v>
      </c>
      <c r="E120" s="1">
        <v>0</v>
      </c>
      <c r="F120" s="1">
        <v>0</v>
      </c>
      <c r="G120" s="2">
        <f t="shared" si="0"/>
        <v>422139.56708000001</v>
      </c>
      <c r="H120" s="2">
        <f t="shared" si="1"/>
        <v>0.16000000003259629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1509363</v>
      </c>
      <c r="D121" s="1">
        <f>'PR-RAS'!E125</f>
        <v>1005514.16</v>
      </c>
      <c r="E121" s="1">
        <v>0</v>
      </c>
      <c r="F121" s="1">
        <v>0</v>
      </c>
      <c r="G121" s="2">
        <f t="shared" si="0"/>
        <v>422446.9584</v>
      </c>
      <c r="H121" s="2">
        <f t="shared" si="1"/>
        <v>0.16000000003259629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10204</v>
      </c>
      <c r="D122" s="1">
        <f>'PR-RAS'!E126</f>
        <v>2884.74</v>
      </c>
      <c r="E122" s="1">
        <v>0</v>
      </c>
      <c r="F122" s="1">
        <v>0</v>
      </c>
      <c r="G122" s="2">
        <f t="shared" si="0"/>
        <v>1932.79108</v>
      </c>
      <c r="H122" s="2">
        <f t="shared" si="1"/>
        <v>0.26000000000021828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1499159</v>
      </c>
      <c r="D123" s="1">
        <f>'PR-RAS'!E127</f>
        <v>1002629.42</v>
      </c>
      <c r="E123" s="1">
        <v>0</v>
      </c>
      <c r="F123" s="1">
        <v>0</v>
      </c>
      <c r="G123" s="2">
        <f t="shared" si="0"/>
        <v>427538.97647999995</v>
      </c>
      <c r="H123" s="2">
        <f t="shared" si="1"/>
        <v>0.42000000004190952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7000</v>
      </c>
      <c r="D124" s="1">
        <f>'PR-RAS'!E128</f>
        <v>10000</v>
      </c>
      <c r="E124" s="1">
        <v>0</v>
      </c>
      <c r="F124" s="1">
        <v>0</v>
      </c>
      <c r="G124" s="2">
        <f t="shared" si="0"/>
        <v>3321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7000</v>
      </c>
      <c r="D125" s="1">
        <f>'PR-RAS'!E129</f>
        <v>10000</v>
      </c>
      <c r="E125" s="1">
        <v>0</v>
      </c>
      <c r="F125" s="1">
        <v>0</v>
      </c>
      <c r="G125" s="2">
        <f t="shared" si="0"/>
        <v>3348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430233</v>
      </c>
      <c r="D129" s="1">
        <f>'PR-RAS'!E133</f>
        <v>1296650.46</v>
      </c>
      <c r="E129" s="1">
        <v>0</v>
      </c>
      <c r="F129" s="1">
        <v>0</v>
      </c>
      <c r="G129" s="2">
        <f t="shared" si="0"/>
        <v>387012.34175999998</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430233</v>
      </c>
      <c r="D130" s="1">
        <f>'PR-RAS'!E134</f>
        <v>1296650.46</v>
      </c>
      <c r="E130" s="1">
        <v>0</v>
      </c>
      <c r="F130" s="1">
        <v>0</v>
      </c>
      <c r="G130" s="2">
        <f t="shared" si="0"/>
        <v>390035.87568</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386764</v>
      </c>
      <c r="D131" s="1">
        <f>'PR-RAS'!E135</f>
        <v>783017.76</v>
      </c>
      <c r="E131" s="1">
        <v>0</v>
      </c>
      <c r="F131" s="1">
        <v>0</v>
      </c>
      <c r="G131" s="2">
        <f t="shared" si="0"/>
        <v>253863.9376</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43469</v>
      </c>
      <c r="D132" s="1">
        <f>'PR-RAS'!E136</f>
        <v>513632.7</v>
      </c>
      <c r="E132" s="1">
        <v>0</v>
      </c>
      <c r="F132" s="1">
        <v>0</v>
      </c>
      <c r="G132" s="2">
        <f t="shared" si="0"/>
        <v>140266.2064</v>
      </c>
      <c r="H132" s="2">
        <f t="shared" si="1"/>
        <v>0.29999999998835847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6236.25</v>
      </c>
      <c r="E135" s="1">
        <v>0</v>
      </c>
      <c r="F135" s="1">
        <v>0</v>
      </c>
      <c r="G135" s="2">
        <f t="shared" si="0"/>
        <v>1671.3150000000001</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6236.25</v>
      </c>
      <c r="E146" s="1">
        <v>0</v>
      </c>
      <c r="F146" s="1">
        <v>0</v>
      </c>
      <c r="G146" s="2">
        <f t="shared" si="0"/>
        <v>1808.5124999999998</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7636798</v>
      </c>
      <c r="D147" s="1">
        <f>'PR-RAS'!E151</f>
        <v>8843806.2900000028</v>
      </c>
      <c r="E147" s="1">
        <v>0</v>
      </c>
      <c r="F147" s="1">
        <v>0</v>
      </c>
      <c r="G147" s="2">
        <f t="shared" si="0"/>
        <v>3697363.9446800007</v>
      </c>
      <c r="H147" s="2">
        <f t="shared" si="1"/>
        <v>0.29000000283122063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6307649</v>
      </c>
      <c r="D148" s="1">
        <f>'PR-RAS'!E152</f>
        <v>6500701.7000000011</v>
      </c>
      <c r="E148" s="1">
        <v>0</v>
      </c>
      <c r="F148" s="1">
        <v>0</v>
      </c>
      <c r="G148" s="2">
        <f t="shared" si="0"/>
        <v>2838430.7028000001</v>
      </c>
      <c r="H148" s="2">
        <f t="shared" si="1"/>
        <v>0.29999999888241291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5249689</v>
      </c>
      <c r="D149" s="1">
        <f>'PR-RAS'!E153</f>
        <v>5380135.9200000009</v>
      </c>
      <c r="E149" s="1">
        <v>0</v>
      </c>
      <c r="F149" s="1">
        <v>0</v>
      </c>
      <c r="G149" s="2">
        <f t="shared" si="0"/>
        <v>2369474.20432</v>
      </c>
      <c r="H149" s="2">
        <f t="shared" si="1"/>
        <v>7.9999999143183231E-2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5190354</v>
      </c>
      <c r="D150" s="1">
        <f>'PR-RAS'!E154</f>
        <v>5266183.6900000004</v>
      </c>
      <c r="E150" s="1">
        <v>0</v>
      </c>
      <c r="F150" s="1">
        <v>0</v>
      </c>
      <c r="G150" s="2">
        <f t="shared" si="0"/>
        <v>2342685.4856199999</v>
      </c>
      <c r="H150" s="2">
        <f t="shared" si="1"/>
        <v>0.30999999959021807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59335</v>
      </c>
      <c r="D152" s="1">
        <f>'PR-RAS'!E156</f>
        <v>113952.23</v>
      </c>
      <c r="E152" s="1">
        <v>0</v>
      </c>
      <c r="F152" s="1">
        <v>0</v>
      </c>
      <c r="G152" s="2">
        <f t="shared" si="0"/>
        <v>43373.158459999991</v>
      </c>
      <c r="H152" s="2">
        <f t="shared" si="1"/>
        <v>0.22999999999592546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191457</v>
      </c>
      <c r="D154" s="1">
        <f>'PR-RAS'!E158</f>
        <v>232843.29</v>
      </c>
      <c r="E154" s="1">
        <v>0</v>
      </c>
      <c r="F154" s="1">
        <v>0</v>
      </c>
      <c r="G154" s="2">
        <f t="shared" si="0"/>
        <v>100542.96774000001</v>
      </c>
      <c r="H154" s="2">
        <f t="shared" si="1"/>
        <v>0.29000000000814907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866503</v>
      </c>
      <c r="D155" s="1">
        <f>'PR-RAS'!E159</f>
        <v>887722.49</v>
      </c>
      <c r="E155" s="1">
        <v>0</v>
      </c>
      <c r="F155" s="1">
        <v>0</v>
      </c>
      <c r="G155" s="2">
        <f t="shared" si="0"/>
        <v>406859.98891999997</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866503</v>
      </c>
      <c r="D157" s="1">
        <f>'PR-RAS'!E161</f>
        <v>887722.49</v>
      </c>
      <c r="E157" s="1">
        <v>0</v>
      </c>
      <c r="F157" s="1">
        <v>0</v>
      </c>
      <c r="G157" s="2">
        <f t="shared" si="0"/>
        <v>412143.88487999997</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1308421</v>
      </c>
      <c r="D159" s="1">
        <f>'PR-RAS'!E163</f>
        <v>2299433.1100000003</v>
      </c>
      <c r="E159" s="1">
        <v>0</v>
      </c>
      <c r="F159" s="1">
        <v>0</v>
      </c>
      <c r="G159" s="2">
        <f t="shared" si="0"/>
        <v>933351.38076000009</v>
      </c>
      <c r="H159" s="2">
        <f t="shared" si="1"/>
        <v>0.11000000033527613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274472</v>
      </c>
      <c r="D160" s="1">
        <f>'PR-RAS'!E164</f>
        <v>425957.22000000003</v>
      </c>
      <c r="E160" s="1">
        <v>0</v>
      </c>
      <c r="F160" s="1">
        <v>0</v>
      </c>
      <c r="G160" s="2">
        <f t="shared" si="0"/>
        <v>179095.44396</v>
      </c>
      <c r="H160" s="2">
        <f t="shared" si="1"/>
        <v>0.22000000003026798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5749</v>
      </c>
      <c r="D161" s="1">
        <f>'PR-RAS'!E165</f>
        <v>134430.70000000001</v>
      </c>
      <c r="E161" s="1">
        <v>0</v>
      </c>
      <c r="F161" s="1">
        <v>0</v>
      </c>
      <c r="G161" s="2">
        <f t="shared" si="0"/>
        <v>43937.664000000004</v>
      </c>
      <c r="H161" s="2">
        <f t="shared" si="1"/>
        <v>0.29999999998835847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268723</v>
      </c>
      <c r="D162" s="1">
        <f>'PR-RAS'!E166</f>
        <v>286214.02</v>
      </c>
      <c r="E162" s="1">
        <v>0</v>
      </c>
      <c r="F162" s="1">
        <v>0</v>
      </c>
      <c r="G162" s="2">
        <f t="shared" si="0"/>
        <v>135425.31744000001</v>
      </c>
      <c r="H162" s="2">
        <f t="shared" si="1"/>
        <v>2.0000000018626451E-2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5312.5</v>
      </c>
      <c r="E163" s="1">
        <v>0</v>
      </c>
      <c r="F163" s="1">
        <v>0</v>
      </c>
      <c r="G163" s="2">
        <f t="shared" si="0"/>
        <v>1721.25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342598</v>
      </c>
      <c r="D165" s="1">
        <f>'PR-RAS'!E169</f>
        <v>480503.44</v>
      </c>
      <c r="E165" s="1">
        <v>0</v>
      </c>
      <c r="F165" s="1">
        <v>0</v>
      </c>
      <c r="G165" s="2">
        <f t="shared" si="0"/>
        <v>213791.20032</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57480</v>
      </c>
      <c r="D166" s="1">
        <f>'PR-RAS'!E170</f>
        <v>106199.25</v>
      </c>
      <c r="E166" s="1">
        <v>0</v>
      </c>
      <c r="F166" s="1">
        <v>0</v>
      </c>
      <c r="G166" s="2">
        <f t="shared" si="0"/>
        <v>44529.952499999999</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100308</v>
      </c>
      <c r="D167" s="1">
        <f>'PR-RAS'!E171</f>
        <v>136611.29</v>
      </c>
      <c r="E167" s="1">
        <v>0</v>
      </c>
      <c r="F167" s="1">
        <v>0</v>
      </c>
      <c r="G167" s="2">
        <f t="shared" si="0"/>
        <v>62006.076280000008</v>
      </c>
      <c r="H167" s="2">
        <f t="shared" si="1"/>
        <v>0.29000000000814907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174610</v>
      </c>
      <c r="D168" s="1">
        <f>'PR-RAS'!E172</f>
        <v>199525.42</v>
      </c>
      <c r="E168" s="1">
        <v>0</v>
      </c>
      <c r="F168" s="1">
        <v>0</v>
      </c>
      <c r="G168" s="2">
        <f t="shared" si="0"/>
        <v>95801.360280000023</v>
      </c>
      <c r="H168" s="2">
        <f t="shared" si="1"/>
        <v>0.42000000001280569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6334</v>
      </c>
      <c r="D169" s="1">
        <f>'PR-RAS'!E173</f>
        <v>9595.61</v>
      </c>
      <c r="E169" s="1">
        <v>0</v>
      </c>
      <c r="F169" s="1">
        <v>0</v>
      </c>
      <c r="G169" s="2">
        <f t="shared" si="0"/>
        <v>4288.2369600000002</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1687</v>
      </c>
      <c r="D170" s="1">
        <f>'PR-RAS'!E174</f>
        <v>24085.15</v>
      </c>
      <c r="E170" s="1">
        <v>0</v>
      </c>
      <c r="F170" s="1">
        <v>0</v>
      </c>
      <c r="G170" s="2">
        <f t="shared" si="0"/>
        <v>8425.8837000000003</v>
      </c>
      <c r="H170" s="2">
        <f t="shared" si="1"/>
        <v>0.15000000000145519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2179</v>
      </c>
      <c r="D172" s="1">
        <f>'PR-RAS'!E176</f>
        <v>4486.72</v>
      </c>
      <c r="E172" s="1">
        <v>0</v>
      </c>
      <c r="F172" s="1">
        <v>0</v>
      </c>
      <c r="G172" s="2">
        <f t="shared" si="0"/>
        <v>1907.0672400000003</v>
      </c>
      <c r="H172" s="2">
        <f t="shared" si="1"/>
        <v>0.27999999999974534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635958</v>
      </c>
      <c r="D173" s="1">
        <f>'PR-RAS'!E177</f>
        <v>848835.75</v>
      </c>
      <c r="E173" s="1">
        <v>0</v>
      </c>
      <c r="F173" s="1">
        <v>0</v>
      </c>
      <c r="G173" s="2">
        <f t="shared" si="0"/>
        <v>401384.27399999998</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25276</v>
      </c>
      <c r="D174" s="1">
        <f>'PR-RAS'!E178</f>
        <v>24908.85</v>
      </c>
      <c r="E174" s="1">
        <v>0</v>
      </c>
      <c r="F174" s="1">
        <v>0</v>
      </c>
      <c r="G174" s="2">
        <f t="shared" si="0"/>
        <v>12991.210099999998</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42658</v>
      </c>
      <c r="D175" s="1">
        <f>'PR-RAS'!E179</f>
        <v>36921.69</v>
      </c>
      <c r="E175" s="1">
        <v>0</v>
      </c>
      <c r="F175" s="1">
        <v>0</v>
      </c>
      <c r="G175" s="2">
        <f t="shared" si="0"/>
        <v>20271.240119999999</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11551</v>
      </c>
      <c r="D176" s="1">
        <f>'PR-RAS'!E180</f>
        <v>11680</v>
      </c>
      <c r="E176" s="1">
        <v>0</v>
      </c>
      <c r="F176" s="1">
        <v>0</v>
      </c>
      <c r="G176" s="2">
        <f t="shared" si="0"/>
        <v>6109.4249999999993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31206</v>
      </c>
      <c r="D177" s="1">
        <f>'PR-RAS'!E181</f>
        <v>31544.27</v>
      </c>
      <c r="E177" s="1">
        <v>0</v>
      </c>
      <c r="F177" s="1">
        <v>0</v>
      </c>
      <c r="G177" s="2">
        <f t="shared" si="0"/>
        <v>16595.839039999999</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136784</v>
      </c>
      <c r="D178" s="1">
        <f>'PR-RAS'!E182</f>
        <v>129530.81</v>
      </c>
      <c r="E178" s="1">
        <v>0</v>
      </c>
      <c r="F178" s="1">
        <v>0</v>
      </c>
      <c r="G178" s="2">
        <f t="shared" si="0"/>
        <v>70064.674740000002</v>
      </c>
      <c r="H178" s="2">
        <f t="shared" si="1"/>
        <v>0.19000000000232831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19545</v>
      </c>
      <c r="E179" s="1">
        <v>0</v>
      </c>
      <c r="F179" s="1">
        <v>0</v>
      </c>
      <c r="G179" s="2">
        <f t="shared" si="0"/>
        <v>6958.0199999999995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308581</v>
      </c>
      <c r="D180" s="1">
        <f>'PR-RAS'!E184</f>
        <v>505407.66</v>
      </c>
      <c r="E180" s="1">
        <v>0</v>
      </c>
      <c r="F180" s="1">
        <v>0</v>
      </c>
      <c r="G180" s="2">
        <f t="shared" si="0"/>
        <v>236171.94127999997</v>
      </c>
      <c r="H180" s="2">
        <f t="shared" si="1"/>
        <v>0.34000000002561137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38743</v>
      </c>
      <c r="D181" s="1">
        <f>'PR-RAS'!E185</f>
        <v>37735.22</v>
      </c>
      <c r="E181" s="1">
        <v>0</v>
      </c>
      <c r="F181" s="1">
        <v>0</v>
      </c>
      <c r="G181" s="2">
        <f t="shared" si="0"/>
        <v>20558.4192</v>
      </c>
      <c r="H181" s="2">
        <f t="shared" si="1"/>
        <v>0.22000000000116415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41159</v>
      </c>
      <c r="D182" s="1">
        <f>'PR-RAS'!E186</f>
        <v>51562.25</v>
      </c>
      <c r="E182" s="1">
        <v>0</v>
      </c>
      <c r="F182" s="1">
        <v>0</v>
      </c>
      <c r="G182" s="2">
        <f t="shared" si="0"/>
        <v>26115.3135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7259</v>
      </c>
      <c r="D183" s="1">
        <f>'PR-RAS'!E187</f>
        <v>465572.45</v>
      </c>
      <c r="E183" s="1">
        <v>0</v>
      </c>
      <c r="F183" s="1">
        <v>0</v>
      </c>
      <c r="G183" s="2">
        <f t="shared" si="0"/>
        <v>170789.5098</v>
      </c>
      <c r="H183" s="2">
        <f t="shared" si="1"/>
        <v>0.45000000001164153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48134</v>
      </c>
      <c r="D184" s="1">
        <f>'PR-RAS'!E188</f>
        <v>78564.25</v>
      </c>
      <c r="E184" s="1">
        <v>0</v>
      </c>
      <c r="F184" s="1">
        <v>0</v>
      </c>
      <c r="G184" s="2">
        <f t="shared" si="0"/>
        <v>37563.037499999999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14280</v>
      </c>
      <c r="D185" s="1">
        <f>'PR-RAS'!E189</f>
        <v>17368.47</v>
      </c>
      <c r="E185" s="1">
        <v>0</v>
      </c>
      <c r="F185" s="1">
        <v>0</v>
      </c>
      <c r="G185" s="2">
        <f t="shared" si="0"/>
        <v>9019.1169599999994</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5737</v>
      </c>
      <c r="D186" s="1">
        <f>'PR-RAS'!E190</f>
        <v>10782.16</v>
      </c>
      <c r="E186" s="1">
        <v>0</v>
      </c>
      <c r="F186" s="1">
        <v>0</v>
      </c>
      <c r="G186" s="2">
        <f t="shared" si="0"/>
        <v>5050.7442000000001</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2161</v>
      </c>
      <c r="D187" s="1">
        <f>'PR-RAS'!E191</f>
        <v>19295.84</v>
      </c>
      <c r="E187" s="1">
        <v>0</v>
      </c>
      <c r="F187" s="1">
        <v>0</v>
      </c>
      <c r="G187" s="2">
        <f t="shared" si="0"/>
        <v>7579.9984800000002</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0</v>
      </c>
      <c r="E188" s="1">
        <v>0</v>
      </c>
      <c r="F188" s="1">
        <v>0</v>
      </c>
      <c r="G188" s="2">
        <f t="shared" si="0"/>
        <v>46.75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22969</v>
      </c>
      <c r="D189" s="1">
        <f>'PR-RAS'!E193</f>
        <v>19385</v>
      </c>
      <c r="E189" s="1">
        <v>0</v>
      </c>
      <c r="F189" s="1">
        <v>0</v>
      </c>
      <c r="G189" s="2">
        <f t="shared" si="0"/>
        <v>11606.932000000001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2737</v>
      </c>
      <c r="D191" s="1">
        <f>'PR-RAS'!E195</f>
        <v>11732.78</v>
      </c>
      <c r="E191" s="1">
        <v>0</v>
      </c>
      <c r="F191" s="1">
        <v>0</v>
      </c>
      <c r="G191" s="2">
        <f t="shared" si="0"/>
        <v>4978.4864000000007</v>
      </c>
      <c r="H191" s="2">
        <f t="shared" si="1"/>
        <v>0.21999999999934516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20728</v>
      </c>
      <c r="D192" s="1">
        <f>'PR-RAS'!E196</f>
        <v>43671.48</v>
      </c>
      <c r="E192" s="1">
        <v>0</v>
      </c>
      <c r="F192" s="1">
        <v>0</v>
      </c>
      <c r="G192" s="2">
        <f t="shared" si="0"/>
        <v>20641.553360000002</v>
      </c>
      <c r="H192" s="2">
        <f t="shared" si="1"/>
        <v>0.48000000000320142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31020.240000000002</v>
      </c>
      <c r="E198" s="1">
        <v>0</v>
      </c>
      <c r="F198" s="1">
        <v>0</v>
      </c>
      <c r="G198" s="2">
        <f t="shared" si="0"/>
        <v>12221.974560000001</v>
      </c>
      <c r="H198" s="2">
        <f t="shared" si="1"/>
        <v>0.24000000000160071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31020.240000000002</v>
      </c>
      <c r="E201" s="1">
        <v>0</v>
      </c>
      <c r="F201" s="1">
        <v>0</v>
      </c>
      <c r="G201" s="2">
        <f t="shared" si="0"/>
        <v>12408.096000000001</v>
      </c>
      <c r="H201" s="2">
        <f t="shared" si="1"/>
        <v>0.24000000000160071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20728</v>
      </c>
      <c r="D206" s="1">
        <f>'PR-RAS'!E210</f>
        <v>12651.24</v>
      </c>
      <c r="E206" s="1">
        <v>0</v>
      </c>
      <c r="F206" s="1">
        <v>0</v>
      </c>
      <c r="G206" s="2">
        <f t="shared" si="0"/>
        <v>9436.2483999999986</v>
      </c>
      <c r="H206" s="2">
        <f t="shared" si="1"/>
        <v>0.23999999999978172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20039</v>
      </c>
      <c r="D207" s="1">
        <f>'PR-RAS'!E211</f>
        <v>10746.92</v>
      </c>
      <c r="E207" s="1">
        <v>0</v>
      </c>
      <c r="F207" s="1">
        <v>0</v>
      </c>
      <c r="G207" s="2">
        <f t="shared" si="0"/>
        <v>8555.7650399999984</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689</v>
      </c>
      <c r="D209" s="1">
        <f>'PR-RAS'!E213</f>
        <v>1904.32</v>
      </c>
      <c r="E209" s="1">
        <v>0</v>
      </c>
      <c r="F209" s="1">
        <v>0</v>
      </c>
      <c r="G209" s="2">
        <f t="shared" si="0"/>
        <v>935.50911999999983</v>
      </c>
      <c r="H209" s="2">
        <f t="shared" si="1"/>
        <v>0.31999999999993634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7636798</v>
      </c>
      <c r="D285" s="1">
        <f>'PR-RAS'!E289</f>
        <v>8843806.2900000028</v>
      </c>
      <c r="E285" s="1">
        <v>0</v>
      </c>
      <c r="F285" s="1">
        <v>0</v>
      </c>
      <c r="G285" s="2">
        <f t="shared" si="8"/>
        <v>7192132.6047200011</v>
      </c>
      <c r="H285" s="2">
        <f t="shared" si="9"/>
        <v>0.29000000283122063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431110</v>
      </c>
      <c r="D286" s="1">
        <f>'PR-RAS'!E290</f>
        <v>0</v>
      </c>
      <c r="E286" s="1">
        <v>0</v>
      </c>
      <c r="F286" s="1">
        <v>0</v>
      </c>
      <c r="G286" s="2">
        <f t="shared" si="8"/>
        <v>122866.34999999999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234797.58000000194</v>
      </c>
      <c r="E287" s="1">
        <v>0</v>
      </c>
      <c r="F287" s="1">
        <v>0</v>
      </c>
      <c r="G287" s="2">
        <f t="shared" si="8"/>
        <v>134304.2157600011</v>
      </c>
      <c r="H287" s="2">
        <f t="shared" si="9"/>
        <v>0.41999999806284904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1992424</v>
      </c>
      <c r="D288" s="1">
        <f>'PR-RAS'!E292</f>
        <v>1835896.67</v>
      </c>
      <c r="E288" s="1">
        <v>0</v>
      </c>
      <c r="F288" s="1">
        <v>0</v>
      </c>
      <c r="G288" s="2">
        <f t="shared" si="8"/>
        <v>1625630.3765799999</v>
      </c>
      <c r="H288" s="2">
        <f t="shared" si="9"/>
        <v>0.33000000007450581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827269</v>
      </c>
      <c r="D290" s="1">
        <f>'PR-RAS'!E294</f>
        <v>753147.45</v>
      </c>
      <c r="E290" s="1">
        <v>0</v>
      </c>
      <c r="F290" s="1">
        <v>0</v>
      </c>
      <c r="G290" s="2">
        <f t="shared" si="8"/>
        <v>674399.96709999989</v>
      </c>
      <c r="H290" s="2">
        <f t="shared" si="9"/>
        <v>0.44999999995343387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812167</v>
      </c>
      <c r="D291" s="1">
        <f>'PR-RAS'!E295</f>
        <v>753147.45</v>
      </c>
      <c r="E291" s="1">
        <v>0</v>
      </c>
      <c r="F291" s="1">
        <v>0</v>
      </c>
      <c r="G291" s="2">
        <f t="shared" si="8"/>
        <v>672353.95099999988</v>
      </c>
      <c r="H291" s="2">
        <f t="shared" si="9"/>
        <v>0.44999999995343387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18464</v>
      </c>
      <c r="D293" s="1">
        <f>'PR-RAS'!E298</f>
        <v>51003.78</v>
      </c>
      <c r="E293" s="1">
        <v>0</v>
      </c>
      <c r="F293" s="1">
        <v>0</v>
      </c>
      <c r="G293" s="2">
        <f t="shared" si="8"/>
        <v>35177.695519999994</v>
      </c>
      <c r="H293" s="2">
        <f t="shared" si="9"/>
        <v>0.22000000000116415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18464</v>
      </c>
      <c r="D306" s="1">
        <f>'PR-RAS'!E311</f>
        <v>51003.78</v>
      </c>
      <c r="E306" s="1">
        <v>0</v>
      </c>
      <c r="F306" s="1">
        <v>0</v>
      </c>
      <c r="G306" s="2">
        <f t="shared" si="8"/>
        <v>36743.825799999999</v>
      </c>
      <c r="H306" s="2">
        <f t="shared" si="9"/>
        <v>0.22000000000116415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464</v>
      </c>
      <c r="D307" s="1">
        <f>'PR-RAS'!E312</f>
        <v>1003.78</v>
      </c>
      <c r="E307" s="1">
        <v>0</v>
      </c>
      <c r="F307" s="1">
        <v>0</v>
      </c>
      <c r="G307" s="2">
        <f t="shared" si="8"/>
        <v>756.29735999999991</v>
      </c>
      <c r="H307" s="2">
        <f t="shared" si="9"/>
        <v>0.22000000000002728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464</v>
      </c>
      <c r="D308" s="1">
        <f>'PR-RAS'!E313</f>
        <v>1003.78</v>
      </c>
      <c r="E308" s="1">
        <v>0</v>
      </c>
      <c r="F308" s="1">
        <v>0</v>
      </c>
      <c r="G308" s="2">
        <f t="shared" si="8"/>
        <v>758.76891999999998</v>
      </c>
      <c r="H308" s="2">
        <f t="shared" si="9"/>
        <v>0.22000000000002728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18000</v>
      </c>
      <c r="D321" s="1">
        <f>'PR-RAS'!E326</f>
        <v>50000</v>
      </c>
      <c r="E321" s="1">
        <v>0</v>
      </c>
      <c r="F321" s="1">
        <v>0</v>
      </c>
      <c r="G321" s="2">
        <f t="shared" si="8"/>
        <v>37760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18000</v>
      </c>
      <c r="D322" s="1">
        <f>'PR-RAS'!E327</f>
        <v>50000</v>
      </c>
      <c r="E322" s="1">
        <v>0</v>
      </c>
      <c r="F322" s="1">
        <v>0</v>
      </c>
      <c r="G322" s="2">
        <f t="shared" si="8"/>
        <v>37878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24548</v>
      </c>
      <c r="D345" s="1">
        <f>'PR-RAS'!E350</f>
        <v>50079.03</v>
      </c>
      <c r="E345" s="1">
        <v>0</v>
      </c>
      <c r="F345" s="1">
        <v>0</v>
      </c>
      <c r="G345" s="2">
        <f t="shared" si="8"/>
        <v>42898.884639999997</v>
      </c>
      <c r="H345" s="2">
        <f t="shared" si="9"/>
        <v>2.9999999998835847E-2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24548</v>
      </c>
      <c r="D358" s="1">
        <f>'PR-RAS'!E363</f>
        <v>50079.03</v>
      </c>
      <c r="E358" s="1">
        <v>0</v>
      </c>
      <c r="F358" s="1">
        <v>0</v>
      </c>
      <c r="G358" s="2">
        <f t="shared" si="8"/>
        <v>44520.063419999999</v>
      </c>
      <c r="H358" s="2">
        <f t="shared" si="9"/>
        <v>2.9999999998835847E-2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23815</v>
      </c>
      <c r="D364" s="1">
        <f>'PR-RAS'!E369</f>
        <v>21678.400000000001</v>
      </c>
      <c r="E364" s="1">
        <v>0</v>
      </c>
      <c r="F364" s="1">
        <v>0</v>
      </c>
      <c r="G364" s="2">
        <f t="shared" si="8"/>
        <v>24383.363400000002</v>
      </c>
      <c r="H364" s="2">
        <f t="shared" si="9"/>
        <v>0.40000000000145519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19978</v>
      </c>
      <c r="D365" s="1">
        <f>'PR-RAS'!E370</f>
        <v>16679.5</v>
      </c>
      <c r="E365" s="1">
        <v>0</v>
      </c>
      <c r="F365" s="1">
        <v>0</v>
      </c>
      <c r="G365" s="2">
        <f t="shared" si="8"/>
        <v>19414.667999999998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239</v>
      </c>
      <c r="D366" s="1">
        <f>'PR-RAS'!E371</f>
        <v>4998.8999999999996</v>
      </c>
      <c r="E366" s="1">
        <v>0</v>
      </c>
      <c r="F366" s="1">
        <v>0</v>
      </c>
      <c r="G366" s="2">
        <f t="shared" si="8"/>
        <v>3736.4319999999998</v>
      </c>
      <c r="H366" s="2">
        <f t="shared" si="9"/>
        <v>0.1000000000003638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3598</v>
      </c>
      <c r="D369" s="1">
        <f>'PR-RAS'!E374</f>
        <v>0</v>
      </c>
      <c r="E369" s="1">
        <v>0</v>
      </c>
      <c r="F369" s="1">
        <v>0</v>
      </c>
      <c r="G369" s="2">
        <f t="shared" si="8"/>
        <v>1324.0640000000001</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733</v>
      </c>
      <c r="D378" s="1">
        <f>'PR-RAS'!E383</f>
        <v>0</v>
      </c>
      <c r="E378" s="1">
        <v>0</v>
      </c>
      <c r="F378" s="1">
        <v>0</v>
      </c>
      <c r="G378" s="2">
        <f t="shared" si="8"/>
        <v>276.34100000000001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733</v>
      </c>
      <c r="D379" s="1">
        <f>'PR-RAS'!E384</f>
        <v>0</v>
      </c>
      <c r="E379" s="1">
        <v>0</v>
      </c>
      <c r="F379" s="1">
        <v>0</v>
      </c>
      <c r="G379" s="2">
        <f t="shared" si="8"/>
        <v>277.07400000000001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28400.63</v>
      </c>
      <c r="E386" s="1">
        <v>0</v>
      </c>
      <c r="F386" s="1">
        <v>0</v>
      </c>
      <c r="G386" s="2">
        <f t="shared" si="8"/>
        <v>21868.485100000002</v>
      </c>
      <c r="H386" s="2">
        <f t="shared" si="9"/>
        <v>0.36999999999898137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28400.63</v>
      </c>
      <c r="E388" s="1">
        <v>0</v>
      </c>
      <c r="F388" s="1">
        <v>0</v>
      </c>
      <c r="G388" s="2">
        <f t="shared" si="8"/>
        <v>21982.087620000002</v>
      </c>
      <c r="H388" s="2">
        <f t="shared" si="9"/>
        <v>0.36999999999898137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924.75</v>
      </c>
      <c r="E402" s="1">
        <v>0</v>
      </c>
      <c r="F402" s="1">
        <v>0</v>
      </c>
      <c r="G402" s="2">
        <f t="shared" si="8"/>
        <v>741.64949999999999</v>
      </c>
      <c r="H402" s="2">
        <f t="shared" si="9"/>
        <v>0.25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6084</v>
      </c>
      <c r="D403" s="1">
        <f>'PR-RAS'!E408</f>
        <v>0</v>
      </c>
      <c r="E403" s="1">
        <v>0</v>
      </c>
      <c r="F403" s="1">
        <v>0</v>
      </c>
      <c r="G403" s="2">
        <f t="shared" si="8"/>
        <v>2445.768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868</v>
      </c>
      <c r="E404" s="1">
        <v>0</v>
      </c>
      <c r="F404" s="1">
        <v>0</v>
      </c>
      <c r="G404" s="2">
        <f t="shared" si="8"/>
        <v>699.60800000000006</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8086372</v>
      </c>
      <c r="D407" s="1">
        <f>'PR-RAS'!E412</f>
        <v>8660012.4900000002</v>
      </c>
      <c r="E407" s="1">
        <v>0</v>
      </c>
      <c r="F407" s="1">
        <v>0</v>
      </c>
      <c r="G407" s="2">
        <f t="shared" si="8"/>
        <v>10314997.173880002</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7661346</v>
      </c>
      <c r="D408" s="1">
        <f>'PR-RAS'!E413</f>
        <v>8893885.3200000022</v>
      </c>
      <c r="E408" s="1">
        <v>0</v>
      </c>
      <c r="F408" s="1">
        <v>0</v>
      </c>
      <c r="G408" s="2">
        <f t="shared" si="8"/>
        <v>10357790.472480001</v>
      </c>
      <c r="H408" s="2">
        <f t="shared" si="9"/>
        <v>0.32000000216066837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425026</v>
      </c>
      <c r="D409" s="1">
        <f>'PR-RAS'!E414</f>
        <v>0</v>
      </c>
      <c r="E409" s="1">
        <v>0</v>
      </c>
      <c r="F409" s="1">
        <v>0</v>
      </c>
      <c r="G409" s="2">
        <f t="shared" si="8"/>
        <v>173410.60799999998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233872.83000000194</v>
      </c>
      <c r="E410" s="1">
        <v>0</v>
      </c>
      <c r="F410" s="1">
        <v>0</v>
      </c>
      <c r="G410" s="2">
        <f t="shared" si="8"/>
        <v>191307.97494000159</v>
      </c>
      <c r="H410" s="2">
        <f t="shared" si="9"/>
        <v>0.16999999806284904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1992424</v>
      </c>
      <c r="D411" s="1">
        <f>'PR-RAS'!E416</f>
        <v>1836764.67</v>
      </c>
      <c r="E411" s="1">
        <v>0</v>
      </c>
      <c r="F411" s="1">
        <v>0</v>
      </c>
      <c r="G411" s="2">
        <f t="shared" si="8"/>
        <v>2323040.8693999997</v>
      </c>
      <c r="H411" s="2">
        <f t="shared" si="9"/>
        <v>0.33000000007450581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827269</v>
      </c>
      <c r="D413" s="1">
        <f>'PR-RAS'!E418</f>
        <v>753147.45</v>
      </c>
      <c r="E413" s="1">
        <v>0</v>
      </c>
      <c r="F413" s="1">
        <v>0</v>
      </c>
      <c r="G413" s="2">
        <f t="shared" si="8"/>
        <v>961428.32679999992</v>
      </c>
      <c r="H413" s="2">
        <f t="shared" si="9"/>
        <v>0.44999999995343387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487573.38</v>
      </c>
      <c r="E522" s="1">
        <v>0</v>
      </c>
      <c r="F522" s="1">
        <v>0</v>
      </c>
      <c r="G522" s="2">
        <f t="shared" ref="G522:G809" si="10">(B522/1000)*(C522*1+D522*2)</f>
        <v>508051.46196000004</v>
      </c>
      <c r="H522" s="2">
        <f t="shared" ref="H522:H809" si="11">ABS(C522-ROUND(C522,0))+ABS(D522-ROUND(D522,0))</f>
        <v>0.38000000000465661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487573.38</v>
      </c>
      <c r="E587" s="1">
        <v>0</v>
      </c>
      <c r="F587" s="1">
        <v>0</v>
      </c>
      <c r="G587" s="2">
        <f t="shared" si="10"/>
        <v>571436.00135999999</v>
      </c>
      <c r="H587" s="2">
        <f t="shared" si="11"/>
        <v>0.38000000000465661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487573.38</v>
      </c>
      <c r="E599" s="1">
        <v>0</v>
      </c>
      <c r="F599" s="1">
        <v>0</v>
      </c>
      <c r="G599" s="2">
        <f t="shared" si="10"/>
        <v>583137.76248000003</v>
      </c>
      <c r="H599" s="2">
        <f t="shared" si="11"/>
        <v>0.38000000000465661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487573.38</v>
      </c>
      <c r="E600" s="1">
        <v>0</v>
      </c>
      <c r="F600" s="1">
        <v>0</v>
      </c>
      <c r="G600" s="2">
        <f t="shared" si="10"/>
        <v>584112.90923999995</v>
      </c>
      <c r="H600" s="2">
        <f t="shared" si="11"/>
        <v>0.38000000000465661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487573.38</v>
      </c>
      <c r="E630" s="1">
        <v>0</v>
      </c>
      <c r="F630" s="1">
        <v>0</v>
      </c>
      <c r="G630" s="2">
        <f t="shared" si="10"/>
        <v>613367.31203999999</v>
      </c>
      <c r="H630" s="2">
        <f t="shared" si="11"/>
        <v>0.38000000000465661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250000</v>
      </c>
      <c r="D631" s="1">
        <f>'PR-RAS'!E637</f>
        <v>0</v>
      </c>
      <c r="E631" s="1">
        <v>0</v>
      </c>
      <c r="F631" s="1">
        <v>0</v>
      </c>
      <c r="G631" s="2">
        <f t="shared" si="10"/>
        <v>157500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8086372</v>
      </c>
      <c r="D633" s="1">
        <f>'PR-RAS'!E639</f>
        <v>8660012.4900000002</v>
      </c>
      <c r="E633" s="1">
        <v>0</v>
      </c>
      <c r="F633" s="1">
        <v>0</v>
      </c>
      <c r="G633" s="2">
        <f t="shared" si="10"/>
        <v>16056842.89136</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7661346</v>
      </c>
      <c r="D634" s="1">
        <f>'PR-RAS'!E640</f>
        <v>9381458.700000003</v>
      </c>
      <c r="E634" s="1">
        <v>0</v>
      </c>
      <c r="F634" s="1">
        <v>0</v>
      </c>
      <c r="G634" s="2">
        <f t="shared" si="10"/>
        <v>16726558.732200004</v>
      </c>
      <c r="H634" s="2">
        <f t="shared" si="11"/>
        <v>0.29999999701976776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425026</v>
      </c>
      <c r="D635" s="1">
        <f>'PR-RAS'!E641</f>
        <v>0</v>
      </c>
      <c r="E635" s="1">
        <v>0</v>
      </c>
      <c r="F635" s="1">
        <v>0</v>
      </c>
      <c r="G635" s="2">
        <f t="shared" si="10"/>
        <v>269466.484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721446.21000000276</v>
      </c>
      <c r="E636" s="1">
        <v>0</v>
      </c>
      <c r="F636" s="1">
        <v>0</v>
      </c>
      <c r="G636" s="2">
        <f t="shared" si="10"/>
        <v>916236.68670000357</v>
      </c>
      <c r="H636" s="2">
        <f t="shared" si="11"/>
        <v>0.21000000275671482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2242424</v>
      </c>
      <c r="D637" s="1">
        <f>'PR-RAS'!E643</f>
        <v>1836764.67</v>
      </c>
      <c r="E637" s="1">
        <v>0</v>
      </c>
      <c r="F637" s="1">
        <v>0</v>
      </c>
      <c r="G637" s="2">
        <f t="shared" si="10"/>
        <v>3762546.32424</v>
      </c>
      <c r="H637" s="2">
        <f t="shared" si="11"/>
        <v>0.33000000007450581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2667450</v>
      </c>
      <c r="D639" s="1">
        <f>'PR-RAS'!E645</f>
        <v>1115318.4599999972</v>
      </c>
      <c r="E639" s="1">
        <v>0</v>
      </c>
      <c r="F639" s="1">
        <v>0</v>
      </c>
      <c r="G639" s="2">
        <f t="shared" si="10"/>
        <v>3124979.4549599965</v>
      </c>
      <c r="H639" s="2">
        <f t="shared" si="11"/>
        <v>0.45999999716877937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921483</v>
      </c>
      <c r="D641" s="1">
        <f>'PR-RAS'!E647</f>
        <v>983347</v>
      </c>
      <c r="E641" s="1">
        <v>0</v>
      </c>
      <c r="F641" s="1">
        <v>0</v>
      </c>
      <c r="G641" s="2">
        <f t="shared" si="10"/>
        <v>1848433.28</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2485431</v>
      </c>
      <c r="D642" s="1">
        <f>'PR-RAS'!E649</f>
        <v>2063780.06</v>
      </c>
      <c r="E642" s="1">
        <v>0</v>
      </c>
      <c r="F642" s="1">
        <v>0</v>
      </c>
      <c r="G642" s="2">
        <f t="shared" si="10"/>
        <v>4238927.3079200005</v>
      </c>
      <c r="H642" s="2">
        <f t="shared" si="11"/>
        <v>6.0000000055879354E-2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2695620</v>
      </c>
      <c r="D643" s="1">
        <f>'PR-RAS'!E650</f>
        <v>2849529.24</v>
      </c>
      <c r="E643" s="1">
        <v>0</v>
      </c>
      <c r="F643" s="1">
        <v>0</v>
      </c>
      <c r="G643" s="2">
        <f t="shared" si="10"/>
        <v>5389383.5841600001</v>
      </c>
      <c r="H643" s="2">
        <f t="shared" si="11"/>
        <v>0.24000000022351742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2227019</v>
      </c>
      <c r="D644" s="1">
        <f>'PR-RAS'!E651</f>
        <v>3525243.31</v>
      </c>
      <c r="E644" s="1">
        <v>0</v>
      </c>
      <c r="F644" s="1">
        <v>0</v>
      </c>
      <c r="G644" s="2">
        <f t="shared" si="10"/>
        <v>5965436.1136600012</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2954032</v>
      </c>
      <c r="D645" s="1">
        <f>'PR-RAS'!E652</f>
        <v>1388065.9900000007</v>
      </c>
      <c r="E645" s="1">
        <v>0</v>
      </c>
      <c r="F645" s="1">
        <v>0</v>
      </c>
      <c r="G645" s="2">
        <f t="shared" si="10"/>
        <v>3690225.603120001</v>
      </c>
      <c r="H645" s="2">
        <f t="shared" si="11"/>
        <v>9.9999993108212948E-3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v>
      </c>
      <c r="D647" s="1">
        <f>'PR-RAS'!E654</f>
        <v>94</v>
      </c>
      <c r="E647" s="1">
        <v>0</v>
      </c>
      <c r="F647" s="1">
        <v>0</v>
      </c>
      <c r="G647" s="2">
        <f t="shared" si="10"/>
        <v>183.464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v>
      </c>
      <c r="D649" s="1">
        <f>'PR-RAS'!E656</f>
        <v>91</v>
      </c>
      <c r="E649" s="1">
        <v>0</v>
      </c>
      <c r="F649" s="1">
        <v>0</v>
      </c>
      <c r="G649" s="2">
        <f t="shared" si="10"/>
        <v>178.84800000000001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5712652</v>
      </c>
      <c r="D668" s="1">
        <f>'PR-RAS'!E675</f>
        <v>6068333.2699999996</v>
      </c>
      <c r="E668" s="1">
        <v>0</v>
      </c>
      <c r="F668" s="1">
        <v>0</v>
      </c>
      <c r="G668" s="2">
        <f t="shared" si="10"/>
        <v>11905495.46618</v>
      </c>
      <c r="H668" s="2">
        <f t="shared" si="11"/>
        <v>0.26999999955296516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2600</v>
      </c>
      <c r="D669" s="1">
        <f>'PR-RAS'!E676</f>
        <v>3520</v>
      </c>
      <c r="E669" s="1">
        <v>0</v>
      </c>
      <c r="F669" s="1">
        <v>0</v>
      </c>
      <c r="G669" s="2">
        <f t="shared" si="10"/>
        <v>6439.52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374190</v>
      </c>
      <c r="D687" s="1">
        <f>'PR-RAS'!E694</f>
        <v>0</v>
      </c>
      <c r="E687" s="1">
        <v>0</v>
      </c>
      <c r="F687" s="1">
        <v>0</v>
      </c>
      <c r="G687" s="2">
        <f t="shared" si="10"/>
        <v>256694.34000000003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118613.69</v>
      </c>
      <c r="E689" s="1">
        <v>0</v>
      </c>
      <c r="F689" s="1">
        <v>0</v>
      </c>
      <c r="G689" s="2">
        <f t="shared" si="10"/>
        <v>163212.43743999998</v>
      </c>
      <c r="H689" s="2">
        <f t="shared" si="11"/>
        <v>0.30999999999767169</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6575</v>
      </c>
      <c r="D705" s="1">
        <f>'PR-RAS'!E712</f>
        <v>0</v>
      </c>
      <c r="E705" s="1">
        <v>0</v>
      </c>
      <c r="F705" s="1">
        <v>0</v>
      </c>
      <c r="G705" s="2">
        <f t="shared" si="10"/>
        <v>4628.8</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15794.02</v>
      </c>
      <c r="E709" s="1">
        <v>0</v>
      </c>
      <c r="F709" s="1">
        <v>0</v>
      </c>
      <c r="G709" s="2">
        <f t="shared" si="10"/>
        <v>22364.332319999998</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23501</v>
      </c>
      <c r="D710" s="1">
        <f>'PR-RAS'!E717</f>
        <v>45370.13</v>
      </c>
      <c r="E710" s="1">
        <v>0</v>
      </c>
      <c r="F710" s="1">
        <v>0</v>
      </c>
      <c r="G710" s="2">
        <f t="shared" si="10"/>
        <v>80997.053339999999</v>
      </c>
      <c r="H710" s="2">
        <f t="shared" si="11"/>
        <v>0.12999999999738066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40500</v>
      </c>
      <c r="E714" s="1">
        <v>0</v>
      </c>
      <c r="F714" s="1">
        <v>0</v>
      </c>
      <c r="G714" s="2">
        <f t="shared" si="10"/>
        <v>57753</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301004</v>
      </c>
      <c r="D715" s="1">
        <f>'PR-RAS'!E722</f>
        <v>454807.66</v>
      </c>
      <c r="E715" s="1">
        <v>0</v>
      </c>
      <c r="F715" s="1">
        <v>0</v>
      </c>
      <c r="G715" s="2">
        <f t="shared" si="10"/>
        <v>864382.19447999983</v>
      </c>
      <c r="H715" s="2">
        <f t="shared" si="11"/>
        <v>0.34000000002561137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14280</v>
      </c>
      <c r="D718" s="1">
        <f>'PR-RAS'!E725</f>
        <v>17368.47</v>
      </c>
      <c r="E718" s="1">
        <v>0</v>
      </c>
      <c r="F718" s="1">
        <v>0</v>
      </c>
      <c r="G718" s="2">
        <f t="shared" si="10"/>
        <v>35145.145980000001</v>
      </c>
      <c r="H718" s="2">
        <f t="shared" si="11"/>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9327.3700000000008</v>
      </c>
      <c r="E719" s="1">
        <v>0</v>
      </c>
      <c r="F719" s="1">
        <v>0</v>
      </c>
      <c r="G719" s="2">
        <f t="shared" si="10"/>
        <v>13394.10332</v>
      </c>
      <c r="H719" s="2">
        <f t="shared" si="11"/>
        <v>0.37000000000080036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31020.240000000002</v>
      </c>
      <c r="E735" s="1">
        <v>0</v>
      </c>
      <c r="F735" s="1">
        <v>0</v>
      </c>
      <c r="G735" s="2">
        <f t="shared" si="10"/>
        <v>45537.712319999999</v>
      </c>
      <c r="H735" s="2">
        <f t="shared" si="11"/>
        <v>0.24000000000160071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487573.38</v>
      </c>
      <c r="E947" s="1">
        <v>0</v>
      </c>
      <c r="F947" s="1">
        <v>0</v>
      </c>
      <c r="G947" s="2">
        <f t="shared" si="18"/>
        <v>922488.83496000001</v>
      </c>
      <c r="H947" s="2">
        <f t="shared" si="19"/>
        <v>0.38000000000465661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4600964.55</v>
      </c>
      <c r="D1480" s="6"/>
      <c r="E1480" s="6">
        <v>0</v>
      </c>
      <c r="F1480" s="6">
        <v>0</v>
      </c>
      <c r="G1480" s="7">
        <f t="shared" ref="G1480:G1580" si="34">B1480/1000*C1480</f>
        <v>4600.9645499999997</v>
      </c>
      <c r="H1480" s="7">
        <f t="shared" ref="H1480:H1580" si="35">ABS(C1480-ROUND(C1480,0))</f>
        <v>0.45000000018626451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9234429.129999999</v>
      </c>
      <c r="D1481" s="1">
        <v>0</v>
      </c>
      <c r="E1481" s="1">
        <v>0</v>
      </c>
      <c r="F1481" s="1">
        <v>0</v>
      </c>
      <c r="G1481" s="2">
        <f t="shared" si="34"/>
        <v>18468.858259999997</v>
      </c>
      <c r="H1481" s="2">
        <f t="shared" si="35"/>
        <v>0.12999999895691872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9184350.0999999996</v>
      </c>
      <c r="D1483" s="1">
        <v>0</v>
      </c>
      <c r="E1483" s="1">
        <v>0</v>
      </c>
      <c r="F1483" s="1">
        <v>0</v>
      </c>
      <c r="G1483" s="2">
        <f t="shared" si="34"/>
        <v>36737.400399999999</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6614934.2800000003</v>
      </c>
      <c r="D1484" s="1">
        <v>0</v>
      </c>
      <c r="E1484" s="1">
        <v>0</v>
      </c>
      <c r="F1484" s="1">
        <v>0</v>
      </c>
      <c r="G1484" s="2">
        <f t="shared" si="34"/>
        <v>33074.671399999999</v>
      </c>
      <c r="H1484" s="2">
        <f t="shared" si="35"/>
        <v>0.28000000026077032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2209452.9</v>
      </c>
      <c r="D1485" s="1">
        <v>0</v>
      </c>
      <c r="E1485" s="1">
        <v>0</v>
      </c>
      <c r="F1485" s="1">
        <v>0</v>
      </c>
      <c r="G1485" s="2">
        <f t="shared" si="34"/>
        <v>13256.7174</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39700.17</v>
      </c>
      <c r="D1486" s="1">
        <v>0</v>
      </c>
      <c r="E1486" s="1">
        <v>0</v>
      </c>
      <c r="F1486" s="1">
        <v>0</v>
      </c>
      <c r="G1486" s="2">
        <f t="shared" si="34"/>
        <v>277.90118999999999</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4987.5</v>
      </c>
      <c r="D1489" s="1">
        <v>0</v>
      </c>
      <c r="E1489" s="1">
        <v>0</v>
      </c>
      <c r="F1489" s="1">
        <v>0</v>
      </c>
      <c r="G1489" s="2">
        <f t="shared" si="34"/>
        <v>49.875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315275.25</v>
      </c>
      <c r="D1491" s="1">
        <v>0</v>
      </c>
      <c r="E1491" s="1">
        <v>0</v>
      </c>
      <c r="F1491" s="1">
        <v>0</v>
      </c>
      <c r="G1491" s="2">
        <f t="shared" si="34"/>
        <v>3783.3029999999999</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50079.03</v>
      </c>
      <c r="D1492" s="1">
        <v>0</v>
      </c>
      <c r="E1492" s="1">
        <v>0</v>
      </c>
      <c r="F1492" s="1">
        <v>0</v>
      </c>
      <c r="G1492" s="2">
        <f t="shared" si="34"/>
        <v>651.02738999999997</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9700031</v>
      </c>
      <c r="D1499" s="1">
        <v>0</v>
      </c>
      <c r="E1499" s="1">
        <v>0</v>
      </c>
      <c r="F1499" s="1">
        <v>0</v>
      </c>
      <c r="G1499" s="2">
        <f t="shared" si="34"/>
        <v>194000.62</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9167816.0899999999</v>
      </c>
      <c r="D1501" s="1">
        <v>0</v>
      </c>
      <c r="E1501" s="1">
        <v>0</v>
      </c>
      <c r="F1501" s="1">
        <v>0</v>
      </c>
      <c r="G1501" s="2">
        <f t="shared" si="34"/>
        <v>201691.95397999999</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6607274.2999999998</v>
      </c>
      <c r="D1502" s="1">
        <v>0</v>
      </c>
      <c r="E1502" s="1">
        <v>0</v>
      </c>
      <c r="F1502" s="1">
        <v>0</v>
      </c>
      <c r="G1502" s="2">
        <f t="shared" si="34"/>
        <v>151967.3089</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2267126.34</v>
      </c>
      <c r="D1503" s="1">
        <v>0</v>
      </c>
      <c r="E1503" s="1">
        <v>0</v>
      </c>
      <c r="F1503" s="1">
        <v>0</v>
      </c>
      <c r="G1503" s="2">
        <f t="shared" si="34"/>
        <v>54411.032159999995</v>
      </c>
      <c r="H1503" s="2">
        <f t="shared" si="35"/>
        <v>0.33999999985098839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35634.79</v>
      </c>
      <c r="D1504" s="1">
        <v>0</v>
      </c>
      <c r="E1504" s="1">
        <v>0</v>
      </c>
      <c r="F1504" s="1">
        <v>0</v>
      </c>
      <c r="G1504" s="2">
        <f t="shared" si="34"/>
        <v>890.86975000000007</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7935</v>
      </c>
      <c r="D1507" s="1">
        <v>0</v>
      </c>
      <c r="E1507" s="1">
        <v>0</v>
      </c>
      <c r="F1507" s="1">
        <v>0</v>
      </c>
      <c r="G1507" s="2">
        <f t="shared" si="34"/>
        <v>222.18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249845.66</v>
      </c>
      <c r="D1509" s="1">
        <v>0</v>
      </c>
      <c r="E1509" s="1">
        <v>0</v>
      </c>
      <c r="F1509" s="1">
        <v>0</v>
      </c>
      <c r="G1509" s="2">
        <f t="shared" si="34"/>
        <v>7495.3697999999995</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44641.53</v>
      </c>
      <c r="D1510" s="1">
        <v>0</v>
      </c>
      <c r="E1510" s="1">
        <v>0</v>
      </c>
      <c r="F1510" s="1">
        <v>0</v>
      </c>
      <c r="G1510" s="2">
        <f t="shared" si="34"/>
        <v>1383.88743</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487573.38</v>
      </c>
      <c r="D1511" s="1">
        <v>0</v>
      </c>
      <c r="E1511" s="1">
        <v>0</v>
      </c>
      <c r="F1511" s="1">
        <v>0</v>
      </c>
      <c r="G1511" s="2">
        <f t="shared" si="34"/>
        <v>15602.348160000001</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487573.38</v>
      </c>
      <c r="D1515" s="1">
        <v>0</v>
      </c>
      <c r="E1515" s="1">
        <v>0</v>
      </c>
      <c r="F1515" s="1">
        <v>0</v>
      </c>
      <c r="G1515" s="2">
        <f t="shared" si="34"/>
        <v>17552.641680000001</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4135362.6799999997</v>
      </c>
      <c r="D1517" s="1">
        <v>0</v>
      </c>
      <c r="E1517" s="1">
        <v>0</v>
      </c>
      <c r="F1517" s="1">
        <v>0</v>
      </c>
      <c r="G1517" s="2">
        <f t="shared" si="34"/>
        <v>157143.78183999998</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102554.15999999999</v>
      </c>
      <c r="D1518" s="1">
        <v>0</v>
      </c>
      <c r="E1518" s="1">
        <v>0</v>
      </c>
      <c r="F1518" s="1">
        <v>0</v>
      </c>
      <c r="G1518" s="2">
        <f t="shared" si="34"/>
        <v>3999.6122399999995</v>
      </c>
      <c r="H1518" s="2">
        <f t="shared" si="35"/>
        <v>0.15999999998894054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97116.659999999989</v>
      </c>
      <c r="D1524" s="1">
        <v>0</v>
      </c>
      <c r="E1524" s="1">
        <v>0</v>
      </c>
      <c r="F1524" s="1">
        <v>0</v>
      </c>
      <c r="G1524" s="2">
        <f t="shared" si="34"/>
        <v>4370.2496999999994</v>
      </c>
      <c r="H1524" s="2">
        <f t="shared" si="35"/>
        <v>0.34000000001105946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96930.68</v>
      </c>
      <c r="D1530" s="1">
        <v>0</v>
      </c>
      <c r="E1530" s="1">
        <v>0</v>
      </c>
      <c r="F1530" s="1">
        <v>0</v>
      </c>
      <c r="G1530" s="2">
        <f t="shared" si="34"/>
        <v>4943.4646799999991</v>
      </c>
      <c r="H1530" s="2">
        <f t="shared" si="35"/>
        <v>0.32000000000698492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61891.77</v>
      </c>
      <c r="D1531" s="1">
        <v>0</v>
      </c>
      <c r="E1531" s="1">
        <v>0</v>
      </c>
      <c r="F1531" s="1">
        <v>0</v>
      </c>
      <c r="G1531" s="2">
        <f t="shared" si="34"/>
        <v>3218.3720399999997</v>
      </c>
      <c r="H1531" s="2">
        <f t="shared" si="35"/>
        <v>0.23000000000320142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35038.910000000003</v>
      </c>
      <c r="D1532" s="1">
        <v>0</v>
      </c>
      <c r="E1532" s="1">
        <v>0</v>
      </c>
      <c r="F1532" s="1">
        <v>0</v>
      </c>
      <c r="G1532" s="2">
        <f t="shared" si="34"/>
        <v>1857.0622300000002</v>
      </c>
      <c r="H1532" s="2">
        <f t="shared" si="35"/>
        <v>8.999999999650754E-2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185.98</v>
      </c>
      <c r="D1535" s="1">
        <v>0</v>
      </c>
      <c r="E1535" s="1">
        <v>0</v>
      </c>
      <c r="F1535" s="1">
        <v>0</v>
      </c>
      <c r="G1535" s="2">
        <f t="shared" si="34"/>
        <v>10.41488</v>
      </c>
      <c r="H1535" s="2">
        <f t="shared" si="35"/>
        <v>2.0000000000010232E-2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185.98</v>
      </c>
      <c r="D1536" s="1">
        <v>0</v>
      </c>
      <c r="E1536" s="1">
        <v>0</v>
      </c>
      <c r="F1536" s="1">
        <v>0</v>
      </c>
      <c r="G1536" s="2">
        <f t="shared" si="34"/>
        <v>10.600859999999999</v>
      </c>
      <c r="H1536" s="2">
        <f t="shared" si="35"/>
        <v>2.0000000000010232E-2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5437.5</v>
      </c>
      <c r="D1565" s="1">
        <v>0</v>
      </c>
      <c r="E1565" s="1">
        <v>0</v>
      </c>
      <c r="F1565" s="1">
        <v>0</v>
      </c>
      <c r="G1565" s="2">
        <f t="shared" si="34"/>
        <v>467.62499999999994</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5437.5</v>
      </c>
      <c r="D1566" s="1">
        <v>0</v>
      </c>
      <c r="E1566" s="1">
        <v>0</v>
      </c>
      <c r="F1566" s="1">
        <v>0</v>
      </c>
      <c r="G1566" s="2">
        <f t="shared" si="34"/>
        <v>473.06249999999994</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4032808.52</v>
      </c>
      <c r="D1576" s="1">
        <v>0</v>
      </c>
      <c r="E1576" s="1">
        <v>0</v>
      </c>
      <c r="F1576" s="1">
        <v>0</v>
      </c>
      <c r="G1576" s="2">
        <f t="shared" si="34"/>
        <v>391182.42644000001</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1651631.9</v>
      </c>
      <c r="D1578" s="1">
        <v>0</v>
      </c>
      <c r="E1578" s="1">
        <v>0</v>
      </c>
      <c r="F1578" s="1">
        <v>0</v>
      </c>
      <c r="G1578" s="2">
        <f t="shared" si="34"/>
        <v>163511.55809999999</v>
      </c>
      <c r="H1578" s="2">
        <f t="shared" si="35"/>
        <v>0.10000000009313226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2381176.62</v>
      </c>
      <c r="D1580" s="13">
        <v>0</v>
      </c>
      <c r="E1580" s="13">
        <v>0</v>
      </c>
      <c r="F1580" s="13">
        <v>0</v>
      </c>
      <c r="G1580" s="14">
        <f t="shared" si="34"/>
        <v>240498.83862000002</v>
      </c>
      <c r="H1580" s="14">
        <f t="shared" si="35"/>
        <v>0.37999999988824129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16615</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8067908</v>
      </c>
      <c r="I16" s="206">
        <f>'PR-RAS'!E6</f>
        <v>8609008.7100000009</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7636798</v>
      </c>
      <c r="I17" s="206">
        <f>'PR-RAS'!E151</f>
        <v>8843806.2900000028</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2667450</v>
      </c>
      <c r="I18" s="206">
        <f>'PR-RAS'!E645</f>
        <v>1115318.4599999972</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4600964.55</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4135362.6799999997</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102554.15999999999</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4032808.52</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312" zoomScaleNormal="100" workbookViewId="0">
      <selection activeCell="E610" sqref="E610"/>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8067908</v>
      </c>
      <c r="E6" s="56">
        <f>E7+E44+E50+E82+E106+E124+E133+E139</f>
        <v>8609008.7100000009</v>
      </c>
      <c r="F6" s="57">
        <f t="shared" ref="F6:F131" si="0">IF(D6&lt;&gt;0,IF(E6/D6&gt;=100,"&gt;&gt;100",E6/D6*100),"-")</f>
        <v>106.70682796581221</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6110326</v>
      </c>
      <c r="E50" s="60">
        <f>E51+E54+E59+E62+E65+E68+E71+E74+E77</f>
        <v>6274864.8799999999</v>
      </c>
      <c r="F50" s="57">
        <f t="shared" si="0"/>
        <v>102.69280035140514</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56082</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v>0</v>
      </c>
      <c r="E57" s="284">
        <v>56082</v>
      </c>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5715252</v>
      </c>
      <c r="E68" s="56">
        <f t="shared" si="15"/>
        <v>6071853.2699999996</v>
      </c>
      <c r="F68" s="57">
        <f t="shared" si="0"/>
        <v>106.23946713110813</v>
      </c>
    </row>
    <row r="69" spans="1:6" ht="12.75" customHeight="1" x14ac:dyDescent="0.2">
      <c r="A69" s="54" t="s">
        <v>181</v>
      </c>
      <c r="B69" s="88" t="s">
        <v>182</v>
      </c>
      <c r="C69" s="55" t="s">
        <v>181</v>
      </c>
      <c r="D69" s="284">
        <v>5715252</v>
      </c>
      <c r="E69" s="284">
        <v>6071853.2699999996</v>
      </c>
      <c r="F69" s="57">
        <f t="shared" si="0"/>
        <v>106.23946713110813</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374190</v>
      </c>
      <c r="E74" s="56">
        <f t="shared" si="17"/>
        <v>118613.69</v>
      </c>
      <c r="F74" s="57">
        <f t="shared" si="0"/>
        <v>31.698786712632621</v>
      </c>
    </row>
    <row r="75" spans="1:6" ht="12.75" customHeight="1" x14ac:dyDescent="0.2">
      <c r="A75" s="54" t="s">
        <v>193</v>
      </c>
      <c r="B75" s="88" t="s">
        <v>194</v>
      </c>
      <c r="C75" s="55" t="s">
        <v>193</v>
      </c>
      <c r="D75" s="284">
        <v>374190</v>
      </c>
      <c r="E75" s="284">
        <v>118613.69</v>
      </c>
      <c r="F75" s="57">
        <f t="shared" si="0"/>
        <v>31.698786712632621</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20884</v>
      </c>
      <c r="E77" s="56">
        <f t="shared" si="18"/>
        <v>28315.919999999998</v>
      </c>
      <c r="F77" s="57">
        <f t="shared" si="0"/>
        <v>135.58666922045583</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v>20884</v>
      </c>
      <c r="E80" s="284">
        <v>28315.919999999998</v>
      </c>
      <c r="F80" s="57">
        <f t="shared" si="0"/>
        <v>135.58666922045583</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11</v>
      </c>
      <c r="E82" s="56">
        <f t="shared" si="19"/>
        <v>12862.96</v>
      </c>
      <c r="F82" s="57" t="str">
        <f t="shared" si="0"/>
        <v>&gt;&gt;100</v>
      </c>
    </row>
    <row r="83" spans="1:6" ht="12.75" customHeight="1" x14ac:dyDescent="0.2">
      <c r="A83" s="54">
        <v>641</v>
      </c>
      <c r="B83" s="88" t="s">
        <v>209</v>
      </c>
      <c r="C83" s="55" t="s">
        <v>210</v>
      </c>
      <c r="D83" s="56">
        <f t="shared" ref="D83:E83" si="20">SUM(D84:D90)</f>
        <v>11</v>
      </c>
      <c r="E83" s="56">
        <f t="shared" si="20"/>
        <v>12862.96</v>
      </c>
      <c r="F83" s="57" t="str">
        <f t="shared" si="0"/>
        <v>&gt;&gt;100</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11</v>
      </c>
      <c r="E85" s="284">
        <v>9.4600000000000009</v>
      </c>
      <c r="F85" s="57">
        <f t="shared" si="0"/>
        <v>86.000000000000014</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v>12853.5</v>
      </c>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10975</v>
      </c>
      <c r="E106" s="56">
        <f t="shared" si="23"/>
        <v>2880</v>
      </c>
      <c r="F106" s="57">
        <f t="shared" si="0"/>
        <v>26.241457858769934</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10975</v>
      </c>
      <c r="E112" s="56">
        <f t="shared" si="25"/>
        <v>2880</v>
      </c>
      <c r="F112" s="57">
        <f t="shared" si="0"/>
        <v>26.241457858769934</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10975</v>
      </c>
      <c r="E117" s="284">
        <v>2880</v>
      </c>
      <c r="F117" s="57">
        <f t="shared" si="0"/>
        <v>26.241457858769934</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1516363</v>
      </c>
      <c r="E124" s="56">
        <f t="shared" si="27"/>
        <v>1015514.16</v>
      </c>
      <c r="F124" s="57">
        <f t="shared" si="0"/>
        <v>66.970386378459509</v>
      </c>
    </row>
    <row r="125" spans="1:6" ht="12.75" customHeight="1" x14ac:dyDescent="0.2">
      <c r="A125" s="54">
        <v>661</v>
      </c>
      <c r="B125" s="100" t="s">
        <v>293</v>
      </c>
      <c r="C125" s="55" t="s">
        <v>294</v>
      </c>
      <c r="D125" s="56">
        <f t="shared" ref="D125:E125" si="28">SUM(D126:D127)</f>
        <v>1509363</v>
      </c>
      <c r="E125" s="56">
        <f t="shared" si="28"/>
        <v>1005514.16</v>
      </c>
      <c r="F125" s="57">
        <f t="shared" si="0"/>
        <v>66.618444999645547</v>
      </c>
    </row>
    <row r="126" spans="1:6" ht="12.75" customHeight="1" x14ac:dyDescent="0.2">
      <c r="A126" s="54">
        <v>6614</v>
      </c>
      <c r="B126" s="100" t="s">
        <v>295</v>
      </c>
      <c r="C126" s="55" t="s">
        <v>296</v>
      </c>
      <c r="D126" s="284">
        <v>10204</v>
      </c>
      <c r="E126" s="284">
        <v>2884.74</v>
      </c>
      <c r="F126" s="57">
        <f t="shared" si="0"/>
        <v>28.270678165425323</v>
      </c>
    </row>
    <row r="127" spans="1:6" ht="12.75" customHeight="1" x14ac:dyDescent="0.2">
      <c r="A127" s="54">
        <v>6615</v>
      </c>
      <c r="B127" s="100" t="s">
        <v>297</v>
      </c>
      <c r="C127" s="55" t="s">
        <v>298</v>
      </c>
      <c r="D127" s="284">
        <v>1499159</v>
      </c>
      <c r="E127" s="284">
        <v>1002629.42</v>
      </c>
      <c r="F127" s="57">
        <f t="shared" si="0"/>
        <v>66.879458416352094</v>
      </c>
    </row>
    <row r="128" spans="1:6" ht="24" x14ac:dyDescent="0.2">
      <c r="A128" s="54">
        <v>663</v>
      </c>
      <c r="B128" s="273" t="s">
        <v>299</v>
      </c>
      <c r="C128" s="55" t="s">
        <v>300</v>
      </c>
      <c r="D128" s="56">
        <f t="shared" ref="D128:E128" si="29">SUM(D129:D132)</f>
        <v>7000</v>
      </c>
      <c r="E128" s="56">
        <f t="shared" si="29"/>
        <v>10000</v>
      </c>
      <c r="F128" s="57">
        <f t="shared" si="0"/>
        <v>142.85714285714286</v>
      </c>
    </row>
    <row r="129" spans="1:6" ht="12.75" customHeight="1" x14ac:dyDescent="0.2">
      <c r="A129" s="54">
        <v>6631</v>
      </c>
      <c r="B129" s="100" t="s">
        <v>301</v>
      </c>
      <c r="C129" s="55" t="s">
        <v>302</v>
      </c>
      <c r="D129" s="284">
        <v>7000</v>
      </c>
      <c r="E129" s="284">
        <v>10000</v>
      </c>
      <c r="F129" s="57">
        <f t="shared" si="0"/>
        <v>142.85714285714286</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430233</v>
      </c>
      <c r="E133" s="56">
        <f t="shared" si="30"/>
        <v>1296650.46</v>
      </c>
      <c r="F133" s="57">
        <f t="shared" ref="F133:F223" si="31">IF(D133&lt;&gt;0,IF(E133/D133&gt;=100,"&gt;&gt;100",E133/D133*100),"-")</f>
        <v>301.38331090362664</v>
      </c>
    </row>
    <row r="134" spans="1:6" ht="24" x14ac:dyDescent="0.2">
      <c r="A134" s="54">
        <v>671</v>
      </c>
      <c r="B134" s="229" t="s">
        <v>311</v>
      </c>
      <c r="C134" s="55" t="s">
        <v>312</v>
      </c>
      <c r="D134" s="56">
        <f t="shared" ref="D134:E134" si="32">SUM(D135:D137)</f>
        <v>430233</v>
      </c>
      <c r="E134" s="56">
        <f t="shared" si="32"/>
        <v>1296650.46</v>
      </c>
      <c r="F134" s="57">
        <f t="shared" si="31"/>
        <v>301.38331090362664</v>
      </c>
    </row>
    <row r="135" spans="1:6" ht="12.75" customHeight="1" x14ac:dyDescent="0.2">
      <c r="A135" s="54">
        <v>6711</v>
      </c>
      <c r="B135" s="88" t="s">
        <v>313</v>
      </c>
      <c r="C135" s="55" t="s">
        <v>314</v>
      </c>
      <c r="D135" s="284">
        <v>386764</v>
      </c>
      <c r="E135" s="284">
        <v>783017.76</v>
      </c>
      <c r="F135" s="57">
        <f t="shared" si="31"/>
        <v>202.45363063780496</v>
      </c>
    </row>
    <row r="136" spans="1:6" ht="24" x14ac:dyDescent="0.2">
      <c r="A136" s="54">
        <v>6712</v>
      </c>
      <c r="B136" s="229" t="s">
        <v>315</v>
      </c>
      <c r="C136" s="55" t="s">
        <v>316</v>
      </c>
      <c r="D136" s="284">
        <v>43469</v>
      </c>
      <c r="E136" s="284">
        <v>513632.7</v>
      </c>
      <c r="F136" s="57">
        <f t="shared" si="31"/>
        <v>1181.6068922680531</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6236.25</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v>6236.25</v>
      </c>
      <c r="F150" s="57" t="str">
        <f t="shared" si="31"/>
        <v>-</v>
      </c>
    </row>
    <row r="151" spans="1:6" ht="12.75" customHeight="1" x14ac:dyDescent="0.2">
      <c r="A151" s="54">
        <v>3</v>
      </c>
      <c r="B151" s="88" t="s">
        <v>345</v>
      </c>
      <c r="C151" s="55" t="s">
        <v>53</v>
      </c>
      <c r="D151" s="56">
        <f t="shared" ref="D151:E151" si="35">D152+D163+D196+D215+D224+D252+D263</f>
        <v>7636798</v>
      </c>
      <c r="E151" s="56">
        <f t="shared" si="35"/>
        <v>8843806.2900000028</v>
      </c>
      <c r="F151" s="57">
        <f t="shared" si="31"/>
        <v>115.80516192781324</v>
      </c>
    </row>
    <row r="152" spans="1:6" ht="12.75" customHeight="1" x14ac:dyDescent="0.2">
      <c r="A152" s="54">
        <v>31</v>
      </c>
      <c r="B152" s="88" t="s">
        <v>346</v>
      </c>
      <c r="C152" s="55" t="s">
        <v>35</v>
      </c>
      <c r="D152" s="56">
        <f t="shared" ref="D152:E152" si="36">D153+D158+D159</f>
        <v>6307649</v>
      </c>
      <c r="E152" s="56">
        <f t="shared" si="36"/>
        <v>6500701.7000000011</v>
      </c>
      <c r="F152" s="57">
        <f t="shared" si="31"/>
        <v>103.06061259908408</v>
      </c>
    </row>
    <row r="153" spans="1:6" ht="12.75" customHeight="1" x14ac:dyDescent="0.2">
      <c r="A153" s="54">
        <v>311</v>
      </c>
      <c r="B153" s="88" t="s">
        <v>347</v>
      </c>
      <c r="C153" s="55" t="s">
        <v>348</v>
      </c>
      <c r="D153" s="56">
        <f t="shared" ref="D153:E153" si="37">SUM(D154:D157)</f>
        <v>5249689</v>
      </c>
      <c r="E153" s="56">
        <f t="shared" si="37"/>
        <v>5380135.9200000009</v>
      </c>
      <c r="F153" s="57">
        <f t="shared" si="31"/>
        <v>102.48485043590203</v>
      </c>
    </row>
    <row r="154" spans="1:6" ht="12.75" customHeight="1" x14ac:dyDescent="0.2">
      <c r="A154" s="54">
        <v>3111</v>
      </c>
      <c r="B154" s="88" t="s">
        <v>349</v>
      </c>
      <c r="C154" s="55" t="s">
        <v>350</v>
      </c>
      <c r="D154" s="284">
        <v>5190354</v>
      </c>
      <c r="E154" s="284">
        <v>5266183.6900000004</v>
      </c>
      <c r="F154" s="57">
        <f t="shared" si="31"/>
        <v>101.4609733748411</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59335</v>
      </c>
      <c r="E156" s="284">
        <v>113952.23</v>
      </c>
      <c r="F156" s="57">
        <f t="shared" si="31"/>
        <v>192.04892559197773</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191457</v>
      </c>
      <c r="E158" s="284">
        <v>232843.29</v>
      </c>
      <c r="F158" s="57">
        <f t="shared" si="31"/>
        <v>121.61649352073833</v>
      </c>
    </row>
    <row r="159" spans="1:6" ht="12.75" customHeight="1" x14ac:dyDescent="0.2">
      <c r="A159" s="54">
        <v>313</v>
      </c>
      <c r="B159" s="88" t="s">
        <v>359</v>
      </c>
      <c r="C159" s="55" t="s">
        <v>360</v>
      </c>
      <c r="D159" s="56">
        <f t="shared" ref="D159:E159" si="38">SUM(D160:D162)</f>
        <v>866503</v>
      </c>
      <c r="E159" s="56">
        <f t="shared" si="38"/>
        <v>887722.49</v>
      </c>
      <c r="F159" s="57">
        <f t="shared" si="31"/>
        <v>102.44886515107277</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866503</v>
      </c>
      <c r="E161" s="284">
        <v>887722.49</v>
      </c>
      <c r="F161" s="57">
        <f t="shared" si="31"/>
        <v>102.44886515107277</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1308421</v>
      </c>
      <c r="E163" s="56">
        <f t="shared" si="39"/>
        <v>2299433.1100000003</v>
      </c>
      <c r="F163" s="57">
        <f t="shared" si="31"/>
        <v>175.74107340068682</v>
      </c>
    </row>
    <row r="164" spans="1:6" ht="12.75" customHeight="1" x14ac:dyDescent="0.2">
      <c r="A164" s="54">
        <v>321</v>
      </c>
      <c r="B164" s="88" t="s">
        <v>368</v>
      </c>
      <c r="C164" s="55" t="s">
        <v>369</v>
      </c>
      <c r="D164" s="56">
        <f t="shared" ref="D164:E164" si="40">SUM(D165:D168)</f>
        <v>274472</v>
      </c>
      <c r="E164" s="56">
        <f t="shared" si="40"/>
        <v>425957.22000000003</v>
      </c>
      <c r="F164" s="57">
        <f t="shared" si="31"/>
        <v>155.19150222973565</v>
      </c>
    </row>
    <row r="165" spans="1:6" ht="12.75" customHeight="1" x14ac:dyDescent="0.2">
      <c r="A165" s="54">
        <v>3211</v>
      </c>
      <c r="B165" s="88" t="s">
        <v>370</v>
      </c>
      <c r="C165" s="55" t="s">
        <v>371</v>
      </c>
      <c r="D165" s="284">
        <v>5749</v>
      </c>
      <c r="E165" s="284">
        <v>134430.70000000001</v>
      </c>
      <c r="F165" s="57">
        <f t="shared" si="31"/>
        <v>2338.3318838058794</v>
      </c>
    </row>
    <row r="166" spans="1:6" ht="12.75" customHeight="1" x14ac:dyDescent="0.2">
      <c r="A166" s="54">
        <v>3212</v>
      </c>
      <c r="B166" s="88" t="s">
        <v>372</v>
      </c>
      <c r="C166" s="55" t="s">
        <v>373</v>
      </c>
      <c r="D166" s="284">
        <v>268723</v>
      </c>
      <c r="E166" s="284">
        <v>286214.02</v>
      </c>
      <c r="F166" s="57">
        <f t="shared" si="31"/>
        <v>106.50894043308539</v>
      </c>
    </row>
    <row r="167" spans="1:6" ht="12.75" customHeight="1" x14ac:dyDescent="0.2">
      <c r="A167" s="54">
        <v>3213</v>
      </c>
      <c r="B167" s="88" t="s">
        <v>374</v>
      </c>
      <c r="C167" s="55" t="s">
        <v>375</v>
      </c>
      <c r="D167" s="284"/>
      <c r="E167" s="284">
        <v>5312.5</v>
      </c>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342598</v>
      </c>
      <c r="E169" s="56">
        <f t="shared" si="41"/>
        <v>480503.44</v>
      </c>
      <c r="F169" s="57">
        <f t="shared" si="31"/>
        <v>140.25284444159044</v>
      </c>
    </row>
    <row r="170" spans="1:6" ht="12.75" customHeight="1" x14ac:dyDescent="0.2">
      <c r="A170" s="54">
        <v>3221</v>
      </c>
      <c r="B170" s="88" t="s">
        <v>380</v>
      </c>
      <c r="C170" s="55" t="s">
        <v>381</v>
      </c>
      <c r="D170" s="284">
        <v>57480</v>
      </c>
      <c r="E170" s="284">
        <v>106199.25</v>
      </c>
      <c r="F170" s="57">
        <f t="shared" si="31"/>
        <v>184.75861169102296</v>
      </c>
    </row>
    <row r="171" spans="1:6" ht="12.75" customHeight="1" x14ac:dyDescent="0.2">
      <c r="A171" s="54">
        <v>3222</v>
      </c>
      <c r="B171" s="88" t="s">
        <v>382</v>
      </c>
      <c r="C171" s="55" t="s">
        <v>383</v>
      </c>
      <c r="D171" s="284">
        <v>100308</v>
      </c>
      <c r="E171" s="284">
        <v>136611.29</v>
      </c>
      <c r="F171" s="57">
        <f t="shared" si="31"/>
        <v>136.19181919687364</v>
      </c>
    </row>
    <row r="172" spans="1:6" ht="12.75" customHeight="1" x14ac:dyDescent="0.2">
      <c r="A172" s="54">
        <v>3223</v>
      </c>
      <c r="B172" s="88" t="s">
        <v>384</v>
      </c>
      <c r="C172" s="55" t="s">
        <v>385</v>
      </c>
      <c r="D172" s="284">
        <v>174610</v>
      </c>
      <c r="E172" s="284">
        <v>199525.42</v>
      </c>
      <c r="F172" s="57">
        <f t="shared" si="31"/>
        <v>114.26918275012888</v>
      </c>
    </row>
    <row r="173" spans="1:6" ht="12.75" customHeight="1" x14ac:dyDescent="0.2">
      <c r="A173" s="54">
        <v>3224</v>
      </c>
      <c r="B173" s="88" t="s">
        <v>386</v>
      </c>
      <c r="C173" s="55" t="s">
        <v>387</v>
      </c>
      <c r="D173" s="284">
        <v>6334</v>
      </c>
      <c r="E173" s="284">
        <v>9595.61</v>
      </c>
      <c r="F173" s="57">
        <f t="shared" si="31"/>
        <v>151.4936848752763</v>
      </c>
    </row>
    <row r="174" spans="1:6" ht="12.75" customHeight="1" x14ac:dyDescent="0.2">
      <c r="A174" s="54">
        <v>3225</v>
      </c>
      <c r="B174" s="88" t="s">
        <v>388</v>
      </c>
      <c r="C174" s="55" t="s">
        <v>389</v>
      </c>
      <c r="D174" s="284">
        <v>1687</v>
      </c>
      <c r="E174" s="284">
        <v>24085.15</v>
      </c>
      <c r="F174" s="57">
        <f t="shared" si="31"/>
        <v>1427.6911677534085</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2179</v>
      </c>
      <c r="E176" s="284">
        <v>4486.72</v>
      </c>
      <c r="F176" s="57">
        <f t="shared" si="31"/>
        <v>205.90729692519508</v>
      </c>
    </row>
    <row r="177" spans="1:6" ht="12.75" customHeight="1" x14ac:dyDescent="0.2">
      <c r="A177" s="54">
        <v>323</v>
      </c>
      <c r="B177" s="88" t="s">
        <v>394</v>
      </c>
      <c r="C177" s="55" t="s">
        <v>395</v>
      </c>
      <c r="D177" s="56">
        <f t="shared" ref="D177:E177" si="42">SUM(D178:D186)</f>
        <v>635958</v>
      </c>
      <c r="E177" s="56">
        <f t="shared" si="42"/>
        <v>848835.75</v>
      </c>
      <c r="F177" s="57">
        <f t="shared" si="31"/>
        <v>133.47355485739624</v>
      </c>
    </row>
    <row r="178" spans="1:6" ht="12.75" customHeight="1" x14ac:dyDescent="0.2">
      <c r="A178" s="54">
        <v>3231</v>
      </c>
      <c r="B178" s="88" t="s">
        <v>396</v>
      </c>
      <c r="C178" s="55" t="s">
        <v>397</v>
      </c>
      <c r="D178" s="284">
        <v>25276</v>
      </c>
      <c r="E178" s="284">
        <v>24908.85</v>
      </c>
      <c r="F178" s="57">
        <f t="shared" si="31"/>
        <v>98.547436303212535</v>
      </c>
    </row>
    <row r="179" spans="1:6" ht="12.75" customHeight="1" x14ac:dyDescent="0.2">
      <c r="A179" s="54">
        <v>3232</v>
      </c>
      <c r="B179" s="88" t="s">
        <v>398</v>
      </c>
      <c r="C179" s="55" t="s">
        <v>399</v>
      </c>
      <c r="D179" s="284">
        <v>42658</v>
      </c>
      <c r="E179" s="284">
        <v>36921.69</v>
      </c>
      <c r="F179" s="57">
        <f t="shared" si="31"/>
        <v>86.552791973369594</v>
      </c>
    </row>
    <row r="180" spans="1:6" ht="12.75" customHeight="1" x14ac:dyDescent="0.2">
      <c r="A180" s="54">
        <v>3233</v>
      </c>
      <c r="B180" s="88" t="s">
        <v>400</v>
      </c>
      <c r="C180" s="55" t="s">
        <v>401</v>
      </c>
      <c r="D180" s="284">
        <v>11551</v>
      </c>
      <c r="E180" s="284">
        <v>11680</v>
      </c>
      <c r="F180" s="57">
        <f t="shared" si="31"/>
        <v>101.1167864254177</v>
      </c>
    </row>
    <row r="181" spans="1:6" ht="12.75" customHeight="1" x14ac:dyDescent="0.2">
      <c r="A181" s="54">
        <v>3234</v>
      </c>
      <c r="B181" s="88" t="s">
        <v>402</v>
      </c>
      <c r="C181" s="55" t="s">
        <v>403</v>
      </c>
      <c r="D181" s="284">
        <v>31206</v>
      </c>
      <c r="E181" s="284">
        <v>31544.27</v>
      </c>
      <c r="F181" s="57">
        <f t="shared" si="31"/>
        <v>101.08399025828368</v>
      </c>
    </row>
    <row r="182" spans="1:6" ht="12.75" customHeight="1" x14ac:dyDescent="0.2">
      <c r="A182" s="54">
        <v>3235</v>
      </c>
      <c r="B182" s="88" t="s">
        <v>404</v>
      </c>
      <c r="C182" s="55" t="s">
        <v>405</v>
      </c>
      <c r="D182" s="284">
        <v>136784</v>
      </c>
      <c r="E182" s="284">
        <v>129530.81</v>
      </c>
      <c r="F182" s="57">
        <f t="shared" si="31"/>
        <v>94.6973403322026</v>
      </c>
    </row>
    <row r="183" spans="1:6" ht="12.75" customHeight="1" x14ac:dyDescent="0.2">
      <c r="A183" s="54">
        <v>3236</v>
      </c>
      <c r="B183" s="88" t="s">
        <v>406</v>
      </c>
      <c r="C183" s="55" t="s">
        <v>407</v>
      </c>
      <c r="D183" s="284"/>
      <c r="E183" s="284">
        <v>19545</v>
      </c>
      <c r="F183" s="57" t="str">
        <f t="shared" si="31"/>
        <v>-</v>
      </c>
    </row>
    <row r="184" spans="1:6" ht="12.75" customHeight="1" x14ac:dyDescent="0.2">
      <c r="A184" s="54">
        <v>3237</v>
      </c>
      <c r="B184" s="88" t="s">
        <v>408</v>
      </c>
      <c r="C184" s="55" t="s">
        <v>409</v>
      </c>
      <c r="D184" s="284">
        <v>308581</v>
      </c>
      <c r="E184" s="284">
        <v>505407.66</v>
      </c>
      <c r="F184" s="57">
        <f t="shared" si="31"/>
        <v>163.78443909378737</v>
      </c>
    </row>
    <row r="185" spans="1:6" ht="12.75" customHeight="1" x14ac:dyDescent="0.2">
      <c r="A185" s="54">
        <v>3238</v>
      </c>
      <c r="B185" s="88" t="s">
        <v>410</v>
      </c>
      <c r="C185" s="55" t="s">
        <v>411</v>
      </c>
      <c r="D185" s="284">
        <v>38743</v>
      </c>
      <c r="E185" s="284">
        <v>37735.22</v>
      </c>
      <c r="F185" s="57">
        <f t="shared" si="31"/>
        <v>97.398807526520926</v>
      </c>
    </row>
    <row r="186" spans="1:6" ht="12.75" customHeight="1" x14ac:dyDescent="0.2">
      <c r="A186" s="54">
        <v>3239</v>
      </c>
      <c r="B186" s="88" t="s">
        <v>412</v>
      </c>
      <c r="C186" s="55" t="s">
        <v>413</v>
      </c>
      <c r="D186" s="284">
        <v>41159</v>
      </c>
      <c r="E186" s="284">
        <v>51562.25</v>
      </c>
      <c r="F186" s="57">
        <f t="shared" si="31"/>
        <v>125.27575985811123</v>
      </c>
    </row>
    <row r="187" spans="1:6" ht="12.75" customHeight="1" x14ac:dyDescent="0.2">
      <c r="A187" s="54">
        <v>324</v>
      </c>
      <c r="B187" s="88" t="s">
        <v>414</v>
      </c>
      <c r="C187" s="55" t="s">
        <v>415</v>
      </c>
      <c r="D187" s="284">
        <v>7259</v>
      </c>
      <c r="E187" s="284">
        <v>465572.45</v>
      </c>
      <c r="F187" s="57">
        <f t="shared" si="31"/>
        <v>6413.727097396335</v>
      </c>
    </row>
    <row r="188" spans="1:6" ht="12.75" customHeight="1" x14ac:dyDescent="0.2">
      <c r="A188" s="54">
        <v>329</v>
      </c>
      <c r="B188" s="88" t="s">
        <v>416</v>
      </c>
      <c r="C188" s="55" t="s">
        <v>417</v>
      </c>
      <c r="D188" s="56">
        <f t="shared" ref="D188:E188" si="43">SUM(D189:D195)</f>
        <v>48134</v>
      </c>
      <c r="E188" s="56">
        <f t="shared" si="43"/>
        <v>78564.25</v>
      </c>
      <c r="F188" s="57">
        <f t="shared" si="31"/>
        <v>163.21986537582583</v>
      </c>
    </row>
    <row r="189" spans="1:6" ht="12.75" customHeight="1" x14ac:dyDescent="0.2">
      <c r="A189" s="54">
        <v>3291</v>
      </c>
      <c r="B189" s="229" t="s">
        <v>418</v>
      </c>
      <c r="C189" s="55" t="s">
        <v>419</v>
      </c>
      <c r="D189" s="284">
        <v>14280</v>
      </c>
      <c r="E189" s="284">
        <v>17368.47</v>
      </c>
      <c r="F189" s="57">
        <f t="shared" si="31"/>
        <v>121.6279411764706</v>
      </c>
    </row>
    <row r="190" spans="1:6" ht="12.75" customHeight="1" x14ac:dyDescent="0.2">
      <c r="A190" s="54">
        <v>3292</v>
      </c>
      <c r="B190" s="88" t="s">
        <v>420</v>
      </c>
      <c r="C190" s="55" t="s">
        <v>421</v>
      </c>
      <c r="D190" s="284">
        <v>5737</v>
      </c>
      <c r="E190" s="284">
        <v>10782.16</v>
      </c>
      <c r="F190" s="57">
        <f t="shared" si="31"/>
        <v>187.94073557608505</v>
      </c>
    </row>
    <row r="191" spans="1:6" ht="12.75" customHeight="1" x14ac:dyDescent="0.2">
      <c r="A191" s="54">
        <v>3293</v>
      </c>
      <c r="B191" s="88" t="s">
        <v>422</v>
      </c>
      <c r="C191" s="55" t="s">
        <v>423</v>
      </c>
      <c r="D191" s="284">
        <v>2161</v>
      </c>
      <c r="E191" s="284">
        <v>19295.84</v>
      </c>
      <c r="F191" s="57">
        <f t="shared" si="31"/>
        <v>892.91254049051361</v>
      </c>
    </row>
    <row r="192" spans="1:6" ht="12.75" customHeight="1" x14ac:dyDescent="0.2">
      <c r="A192" s="54">
        <v>3294</v>
      </c>
      <c r="B192" s="88" t="s">
        <v>424</v>
      </c>
      <c r="C192" s="55" t="s">
        <v>425</v>
      </c>
      <c r="D192" s="284">
        <v>250</v>
      </c>
      <c r="E192" s="284"/>
      <c r="F192" s="57">
        <f t="shared" si="31"/>
        <v>0</v>
      </c>
    </row>
    <row r="193" spans="1:6" ht="12.75" customHeight="1" x14ac:dyDescent="0.2">
      <c r="A193" s="54">
        <v>3295</v>
      </c>
      <c r="B193" s="88" t="s">
        <v>426</v>
      </c>
      <c r="C193" s="55" t="s">
        <v>427</v>
      </c>
      <c r="D193" s="284">
        <v>22969</v>
      </c>
      <c r="E193" s="284">
        <v>19385</v>
      </c>
      <c r="F193" s="57">
        <f t="shared" si="31"/>
        <v>84.396360311724493</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2737</v>
      </c>
      <c r="E195" s="284">
        <v>11732.78</v>
      </c>
      <c r="F195" s="57">
        <f t="shared" si="31"/>
        <v>428.67299963463648</v>
      </c>
    </row>
    <row r="196" spans="1:6" ht="12.75" customHeight="1" x14ac:dyDescent="0.2">
      <c r="A196" s="54">
        <v>34</v>
      </c>
      <c r="B196" s="229" t="s">
        <v>432</v>
      </c>
      <c r="C196" s="55" t="s">
        <v>433</v>
      </c>
      <c r="D196" s="56">
        <f t="shared" ref="D196:E196" si="44">D197+D202+D210</f>
        <v>20728</v>
      </c>
      <c r="E196" s="56">
        <f t="shared" si="44"/>
        <v>43671.48</v>
      </c>
      <c r="F196" s="57">
        <f t="shared" si="31"/>
        <v>210.68834426862219</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31020.240000000002</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v>31020.240000000002</v>
      </c>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20728</v>
      </c>
      <c r="E210" s="56">
        <f t="shared" si="47"/>
        <v>12651.24</v>
      </c>
      <c r="F210" s="57">
        <f t="shared" si="31"/>
        <v>61.034542647626402</v>
      </c>
    </row>
    <row r="211" spans="1:6" ht="12.75" customHeight="1" x14ac:dyDescent="0.2">
      <c r="A211" s="54">
        <v>3431</v>
      </c>
      <c r="B211" s="229" t="s">
        <v>462</v>
      </c>
      <c r="C211" s="55" t="s">
        <v>463</v>
      </c>
      <c r="D211" s="284">
        <v>20039</v>
      </c>
      <c r="E211" s="284">
        <v>10746.92</v>
      </c>
      <c r="F211" s="57">
        <f t="shared" si="31"/>
        <v>53.630021458156598</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689</v>
      </c>
      <c r="E213" s="284">
        <v>1904.32</v>
      </c>
      <c r="F213" s="57">
        <f t="shared" si="31"/>
        <v>276.388969521045</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7636798</v>
      </c>
      <c r="E289" s="56">
        <f t="shared" si="79"/>
        <v>8843806.2900000028</v>
      </c>
      <c r="F289" s="57">
        <f t="shared" si="76"/>
        <v>115.80516192781324</v>
      </c>
    </row>
    <row r="290" spans="1:6" ht="12.75" customHeight="1" x14ac:dyDescent="0.2">
      <c r="A290" s="54" t="s">
        <v>605</v>
      </c>
      <c r="B290" s="88" t="s">
        <v>616</v>
      </c>
      <c r="C290" s="55" t="s">
        <v>617</v>
      </c>
      <c r="D290" s="56">
        <f>IF(D6&gt;=D289,D6-D289,0)</f>
        <v>431110</v>
      </c>
      <c r="E290" s="56">
        <f>IF(E6&gt;=E289,E6-E289,0)</f>
        <v>0</v>
      </c>
      <c r="F290" s="57">
        <f t="shared" si="76"/>
        <v>0</v>
      </c>
    </row>
    <row r="291" spans="1:6" ht="12.75" customHeight="1" x14ac:dyDescent="0.2">
      <c r="A291" s="54" t="s">
        <v>605</v>
      </c>
      <c r="B291" s="88" t="s">
        <v>618</v>
      </c>
      <c r="C291" s="55" t="s">
        <v>619</v>
      </c>
      <c r="D291" s="56">
        <f>IF(D289&gt;=D6,D289-D6,0)</f>
        <v>0</v>
      </c>
      <c r="E291" s="56">
        <f>IF(E289&gt;=E6,E289-E6,0)</f>
        <v>234797.58000000194</v>
      </c>
      <c r="F291" s="57" t="str">
        <f t="shared" si="76"/>
        <v>-</v>
      </c>
    </row>
    <row r="292" spans="1:6" ht="12.75" customHeight="1" x14ac:dyDescent="0.2">
      <c r="A292" s="54">
        <v>92211</v>
      </c>
      <c r="B292" s="88" t="s">
        <v>620</v>
      </c>
      <c r="C292" s="55" t="s">
        <v>621</v>
      </c>
      <c r="D292" s="284">
        <v>1992424</v>
      </c>
      <c r="E292" s="284">
        <v>1835896.67</v>
      </c>
      <c r="F292" s="57">
        <f t="shared" si="76"/>
        <v>92.143874496593099</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827269</v>
      </c>
      <c r="E294" s="284">
        <v>753147.45</v>
      </c>
      <c r="F294" s="57">
        <f t="shared" si="76"/>
        <v>91.040211829525816</v>
      </c>
    </row>
    <row r="295" spans="1:6" ht="24" x14ac:dyDescent="0.2">
      <c r="A295" s="54">
        <v>9661</v>
      </c>
      <c r="B295" s="88" t="s">
        <v>626</v>
      </c>
      <c r="C295" s="55" t="s">
        <v>627</v>
      </c>
      <c r="D295" s="284">
        <v>812167</v>
      </c>
      <c r="E295" s="284">
        <v>753147.45</v>
      </c>
      <c r="F295" s="57">
        <f t="shared" si="76"/>
        <v>92.733077064199847</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18464</v>
      </c>
      <c r="E298" s="56">
        <f t="shared" si="80"/>
        <v>51003.78</v>
      </c>
      <c r="F298" s="57">
        <f t="shared" ref="F298:F418" si="81">IF(D298&lt;&gt;0,IF(E298/D298&gt;=100,"&gt;&gt;100",E298/D298*100),"-")</f>
        <v>276.23364384748703</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18464</v>
      </c>
      <c r="E311" s="56">
        <f t="shared" si="85"/>
        <v>51003.78</v>
      </c>
      <c r="F311" s="57">
        <f t="shared" si="81"/>
        <v>276.23364384748703</v>
      </c>
    </row>
    <row r="312" spans="1:6" ht="12.75" customHeight="1" x14ac:dyDescent="0.2">
      <c r="A312" s="54">
        <v>721</v>
      </c>
      <c r="B312" s="88" t="s">
        <v>659</v>
      </c>
      <c r="C312" s="55" t="s">
        <v>660</v>
      </c>
      <c r="D312" s="56">
        <f t="shared" ref="D312:E312" si="86">SUM(D313:D316)</f>
        <v>464</v>
      </c>
      <c r="E312" s="56">
        <f t="shared" si="86"/>
        <v>1003.78</v>
      </c>
      <c r="F312" s="57">
        <f t="shared" si="81"/>
        <v>216.3318965517241</v>
      </c>
    </row>
    <row r="313" spans="1:6" ht="12.75" customHeight="1" x14ac:dyDescent="0.2">
      <c r="A313" s="54">
        <v>7211</v>
      </c>
      <c r="B313" s="88" t="s">
        <v>661</v>
      </c>
      <c r="C313" s="55" t="s">
        <v>662</v>
      </c>
      <c r="D313" s="284">
        <v>464</v>
      </c>
      <c r="E313" s="284">
        <v>1003.78</v>
      </c>
      <c r="F313" s="57">
        <f t="shared" si="81"/>
        <v>216.3318965517241</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18000</v>
      </c>
      <c r="E326" s="56">
        <f t="shared" si="88"/>
        <v>50000</v>
      </c>
      <c r="F326" s="57">
        <f t="shared" si="81"/>
        <v>277.77777777777777</v>
      </c>
    </row>
    <row r="327" spans="1:6" ht="12.75" customHeight="1" x14ac:dyDescent="0.2">
      <c r="A327" s="54">
        <v>7231</v>
      </c>
      <c r="B327" s="88" t="s">
        <v>689</v>
      </c>
      <c r="C327" s="55" t="s">
        <v>690</v>
      </c>
      <c r="D327" s="284">
        <v>18000</v>
      </c>
      <c r="E327" s="284">
        <v>50000</v>
      </c>
      <c r="F327" s="57">
        <f t="shared" si="81"/>
        <v>277.77777777777777</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24548</v>
      </c>
      <c r="E350" s="56">
        <f t="shared" si="95"/>
        <v>50079.03</v>
      </c>
      <c r="F350" s="57">
        <f t="shared" si="81"/>
        <v>204.00452175329966</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24548</v>
      </c>
      <c r="E363" s="56">
        <f t="shared" si="99"/>
        <v>50079.03</v>
      </c>
      <c r="F363" s="57">
        <f t="shared" si="81"/>
        <v>204.00452175329966</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23815</v>
      </c>
      <c r="E369" s="56">
        <f t="shared" si="101"/>
        <v>21678.400000000001</v>
      </c>
      <c r="F369" s="57">
        <f t="shared" si="81"/>
        <v>91.028343480999368</v>
      </c>
    </row>
    <row r="370" spans="1:6" ht="12.75" customHeight="1" x14ac:dyDescent="0.2">
      <c r="A370" s="54">
        <v>4221</v>
      </c>
      <c r="B370" s="88" t="s">
        <v>671</v>
      </c>
      <c r="C370" s="55" t="s">
        <v>763</v>
      </c>
      <c r="D370" s="284">
        <v>19978</v>
      </c>
      <c r="E370" s="284">
        <v>16679.5</v>
      </c>
      <c r="F370" s="57">
        <f t="shared" si="81"/>
        <v>83.489338272099317</v>
      </c>
    </row>
    <row r="371" spans="1:6" ht="12.75" customHeight="1" x14ac:dyDescent="0.2">
      <c r="A371" s="54">
        <v>4222</v>
      </c>
      <c r="B371" s="88" t="s">
        <v>764</v>
      </c>
      <c r="C371" s="55" t="s">
        <v>765</v>
      </c>
      <c r="D371" s="284">
        <v>239</v>
      </c>
      <c r="E371" s="284">
        <v>4998.8999999999996</v>
      </c>
      <c r="F371" s="57">
        <f t="shared" si="81"/>
        <v>2091.5899581589956</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v>3598</v>
      </c>
      <c r="E374" s="284"/>
      <c r="F374" s="57">
        <f t="shared" si="81"/>
        <v>0</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733</v>
      </c>
      <c r="E383" s="56">
        <f t="shared" si="103"/>
        <v>0</v>
      </c>
      <c r="F383" s="57">
        <f t="shared" si="81"/>
        <v>0</v>
      </c>
    </row>
    <row r="384" spans="1:6" ht="12.75" customHeight="1" x14ac:dyDescent="0.2">
      <c r="A384" s="54">
        <v>4241</v>
      </c>
      <c r="B384" s="88" t="s">
        <v>780</v>
      </c>
      <c r="C384" s="55" t="s">
        <v>781</v>
      </c>
      <c r="D384" s="284">
        <v>733</v>
      </c>
      <c r="E384" s="284"/>
      <c r="F384" s="57">
        <f t="shared" si="81"/>
        <v>0</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28400.63</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v>28400.63</v>
      </c>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924.75</v>
      </c>
      <c r="F407" s="57" t="str">
        <f t="shared" si="81"/>
        <v>-</v>
      </c>
    </row>
    <row r="408" spans="1:6" ht="12.75" customHeight="1" x14ac:dyDescent="0.2">
      <c r="A408" s="54" t="s">
        <v>605</v>
      </c>
      <c r="B408" s="88" t="s">
        <v>818</v>
      </c>
      <c r="C408" s="55" t="s">
        <v>819</v>
      </c>
      <c r="D408" s="56">
        <f t="shared" ref="D408:E408" si="111">IF(D350&gt;=D298,D350-D298,0)</f>
        <v>6084</v>
      </c>
      <c r="E408" s="56">
        <f t="shared" si="111"/>
        <v>0</v>
      </c>
      <c r="F408" s="57">
        <f t="shared" si="81"/>
        <v>0</v>
      </c>
    </row>
    <row r="409" spans="1:6" ht="12.75" customHeight="1" x14ac:dyDescent="0.2">
      <c r="A409" s="54">
        <v>92212</v>
      </c>
      <c r="B409" s="88" t="s">
        <v>820</v>
      </c>
      <c r="C409" s="55" t="s">
        <v>821</v>
      </c>
      <c r="D409" s="284"/>
      <c r="E409" s="284">
        <v>868</v>
      </c>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8086372</v>
      </c>
      <c r="E412" s="56">
        <f>E6+E298</f>
        <v>8660012.4900000002</v>
      </c>
      <c r="F412" s="57">
        <f t="shared" si="81"/>
        <v>107.09391665384675</v>
      </c>
    </row>
    <row r="413" spans="1:6" ht="12.75" customHeight="1" x14ac:dyDescent="0.2">
      <c r="A413" s="54" t="s">
        <v>605</v>
      </c>
      <c r="B413" s="88" t="s">
        <v>828</v>
      </c>
      <c r="C413" s="55" t="s">
        <v>829</v>
      </c>
      <c r="D413" s="56">
        <f t="shared" ref="D413:E413" si="112">D289+D350</f>
        <v>7661346</v>
      </c>
      <c r="E413" s="56">
        <f t="shared" si="112"/>
        <v>8893885.3200000022</v>
      </c>
      <c r="F413" s="57">
        <f t="shared" si="81"/>
        <v>116.08776473481295</v>
      </c>
    </row>
    <row r="414" spans="1:6" ht="12.75" customHeight="1" x14ac:dyDescent="0.2">
      <c r="A414" s="54" t="s">
        <v>605</v>
      </c>
      <c r="B414" s="88" t="s">
        <v>830</v>
      </c>
      <c r="C414" s="55" t="s">
        <v>831</v>
      </c>
      <c r="D414" s="56">
        <f t="shared" ref="D414:E414" si="113">IF(D412&gt;=D413,D412-D413,0)</f>
        <v>425026</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233872.83000000194</v>
      </c>
      <c r="F415" s="57" t="str">
        <f t="shared" si="81"/>
        <v>-</v>
      </c>
    </row>
    <row r="416" spans="1:6" ht="12.75" customHeight="1" x14ac:dyDescent="0.2">
      <c r="A416" s="66" t="s">
        <v>834</v>
      </c>
      <c r="B416" s="229" t="s">
        <v>835</v>
      </c>
      <c r="C416" s="67" t="s">
        <v>836</v>
      </c>
      <c r="D416" s="56">
        <f t="shared" ref="D416:E416" si="115">IF(D292-D293+D409-D410&gt;=0,D292-D293+D409-D410,0)</f>
        <v>1992424</v>
      </c>
      <c r="E416" s="56">
        <f t="shared" si="115"/>
        <v>1836764.67</v>
      </c>
      <c r="F416" s="57">
        <f t="shared" si="81"/>
        <v>92.187439520905187</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827269</v>
      </c>
      <c r="E418" s="68">
        <f t="shared" si="117"/>
        <v>753147.45</v>
      </c>
      <c r="F418" s="63">
        <f t="shared" si="81"/>
        <v>91.040211829525816</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487573.38</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487573.38</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487573.38</v>
      </c>
      <c r="F605" s="57" t="str">
        <f t="shared" si="119"/>
        <v>-</v>
      </c>
    </row>
    <row r="606" spans="1:6" ht="24" x14ac:dyDescent="0.2">
      <c r="A606" s="54">
        <v>5443</v>
      </c>
      <c r="B606" s="88" t="s">
        <v>1206</v>
      </c>
      <c r="C606" s="55" t="s">
        <v>1207</v>
      </c>
      <c r="D606" s="284"/>
      <c r="E606" s="284">
        <v>487573.38</v>
      </c>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487573.38</v>
      </c>
      <c r="F636" s="57" t="str">
        <f t="shared" si="119"/>
        <v>-</v>
      </c>
    </row>
    <row r="637" spans="1:6" ht="12.75" customHeight="1" x14ac:dyDescent="0.2">
      <c r="A637" s="54">
        <v>92213</v>
      </c>
      <c r="B637" s="88" t="s">
        <v>1268</v>
      </c>
      <c r="C637" s="55" t="s">
        <v>1269</v>
      </c>
      <c r="D637" s="284">
        <v>250000</v>
      </c>
      <c r="E637" s="284"/>
      <c r="F637" s="57">
        <f t="shared" si="119"/>
        <v>0</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8086372</v>
      </c>
      <c r="E639" s="56">
        <f t="shared" si="180"/>
        <v>8660012.4900000002</v>
      </c>
      <c r="F639" s="57">
        <f t="shared" si="119"/>
        <v>107.09391665384675</v>
      </c>
    </row>
    <row r="640" spans="1:6" ht="12.75" customHeight="1" x14ac:dyDescent="0.2">
      <c r="A640" s="54" t="s">
        <v>605</v>
      </c>
      <c r="B640" s="88" t="s">
        <v>1274</v>
      </c>
      <c r="C640" s="55" t="s">
        <v>1275</v>
      </c>
      <c r="D640" s="56">
        <f t="shared" ref="D640:E640" si="181">D413+D528</f>
        <v>7661346</v>
      </c>
      <c r="E640" s="56">
        <f t="shared" si="181"/>
        <v>9381458.700000003</v>
      </c>
      <c r="F640" s="57">
        <f t="shared" si="119"/>
        <v>122.45183418161774</v>
      </c>
    </row>
    <row r="641" spans="1:6" ht="12.75" customHeight="1" x14ac:dyDescent="0.2">
      <c r="A641" s="54" t="s">
        <v>605</v>
      </c>
      <c r="B641" s="88" t="s">
        <v>1276</v>
      </c>
      <c r="C641" s="55" t="s">
        <v>1277</v>
      </c>
      <c r="D641" s="56">
        <f t="shared" ref="D641:E641" si="182">IF(D639&gt;=D640,D639-D640,0)</f>
        <v>425026</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721446.21000000276</v>
      </c>
      <c r="F642" s="57" t="str">
        <f t="shared" si="119"/>
        <v>-</v>
      </c>
    </row>
    <row r="643" spans="1:6" ht="24" x14ac:dyDescent="0.2">
      <c r="A643" s="66" t="s">
        <v>1280</v>
      </c>
      <c r="B643" s="88" t="s">
        <v>1281</v>
      </c>
      <c r="C643" s="67" t="s">
        <v>1280</v>
      </c>
      <c r="D643" s="56">
        <f t="shared" ref="D643:E643" si="184">IF(D416-D417+D637-D638&gt;=0,D416-D417+D637-D638,0)</f>
        <v>2242424</v>
      </c>
      <c r="E643" s="56">
        <f t="shared" si="184"/>
        <v>1836764.67</v>
      </c>
      <c r="F643" s="57">
        <f t="shared" si="119"/>
        <v>81.909784679436186</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2667450</v>
      </c>
      <c r="E645" s="56">
        <f t="shared" si="186"/>
        <v>1115318.4599999972</v>
      </c>
      <c r="F645" s="57">
        <f t="shared" si="119"/>
        <v>41.812159928021039</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921483</v>
      </c>
      <c r="E647" s="285">
        <v>983347</v>
      </c>
      <c r="F647" s="63">
        <f t="shared" si="119"/>
        <v>106.71352591420569</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2485431</v>
      </c>
      <c r="E649" s="284">
        <v>2063780.06</v>
      </c>
      <c r="F649" s="57">
        <f t="shared" ref="F649:F724" si="188">IF(D649&lt;&gt;0,IF(E649/D649&gt;=100,"&gt;&gt;100",E649/D649*100),"-")</f>
        <v>83.035097735563781</v>
      </c>
    </row>
    <row r="650" spans="1:6" ht="12.75" customHeight="1" x14ac:dyDescent="0.2">
      <c r="A650" s="54" t="s">
        <v>1293</v>
      </c>
      <c r="B650" s="88" t="s">
        <v>1294</v>
      </c>
      <c r="C650" s="55" t="s">
        <v>1293</v>
      </c>
      <c r="D650" s="284">
        <v>2695620</v>
      </c>
      <c r="E650" s="284">
        <v>2849529.24</v>
      </c>
      <c r="F650" s="57">
        <f t="shared" si="188"/>
        <v>105.70960446947271</v>
      </c>
    </row>
    <row r="651" spans="1:6" ht="12.75" customHeight="1" x14ac:dyDescent="0.2">
      <c r="A651" s="54" t="s">
        <v>1295</v>
      </c>
      <c r="B651" s="88" t="s">
        <v>1296</v>
      </c>
      <c r="C651" s="55" t="s">
        <v>1295</v>
      </c>
      <c r="D651" s="284">
        <v>2227019</v>
      </c>
      <c r="E651" s="284">
        <v>3525243.31</v>
      </c>
      <c r="F651" s="57">
        <f t="shared" si="188"/>
        <v>158.29426286888437</v>
      </c>
    </row>
    <row r="652" spans="1:6" ht="24" x14ac:dyDescent="0.2">
      <c r="A652" s="54">
        <v>11</v>
      </c>
      <c r="B652" s="88" t="s">
        <v>1297</v>
      </c>
      <c r="C652" s="55" t="s">
        <v>1298</v>
      </c>
      <c r="D652" s="56">
        <f t="shared" ref="D652:E652" si="189">+D649+D650-D651</f>
        <v>2954032</v>
      </c>
      <c r="E652" s="56">
        <f t="shared" si="189"/>
        <v>1388065.9900000007</v>
      </c>
      <c r="F652" s="57">
        <f t="shared" si="188"/>
        <v>46.988860987287907</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96</v>
      </c>
      <c r="E654" s="307">
        <v>94</v>
      </c>
      <c r="F654" s="57">
        <f t="shared" si="188"/>
        <v>97.916666666666657</v>
      </c>
    </row>
    <row r="655" spans="1:6" ht="12.75" customHeight="1" x14ac:dyDescent="0.2">
      <c r="A655" s="54" t="s">
        <v>605</v>
      </c>
      <c r="B655" s="88" t="s">
        <v>1303</v>
      </c>
      <c r="C655" s="55" t="s">
        <v>1304</v>
      </c>
      <c r="D655" s="307">
        <v>0</v>
      </c>
      <c r="E655" s="307"/>
      <c r="F655" s="57" t="str">
        <f t="shared" si="188"/>
        <v>-</v>
      </c>
    </row>
    <row r="656" spans="1:6" ht="12.75" customHeight="1" x14ac:dyDescent="0.2">
      <c r="A656" s="54" t="s">
        <v>605</v>
      </c>
      <c r="B656" s="88" t="s">
        <v>1305</v>
      </c>
      <c r="C656" s="55" t="s">
        <v>1306</v>
      </c>
      <c r="D656" s="307">
        <v>94</v>
      </c>
      <c r="E656" s="307">
        <v>91</v>
      </c>
      <c r="F656" s="57">
        <f t="shared" si="188"/>
        <v>96.808510638297875</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5712652</v>
      </c>
      <c r="E675" s="284">
        <v>6068333.2699999996</v>
      </c>
      <c r="F675" s="57">
        <f t="shared" si="188"/>
        <v>106.22620229623649</v>
      </c>
    </row>
    <row r="676" spans="1:6" ht="24" x14ac:dyDescent="0.2">
      <c r="A676" s="54">
        <v>63613</v>
      </c>
      <c r="B676" s="229" t="s">
        <v>1346</v>
      </c>
      <c r="C676" s="55" t="s">
        <v>1347</v>
      </c>
      <c r="D676" s="284">
        <v>2600</v>
      </c>
      <c r="E676" s="284">
        <v>3520</v>
      </c>
      <c r="F676" s="57">
        <f t="shared" si="188"/>
        <v>135.38461538461539</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v>374190</v>
      </c>
      <c r="E694" s="284"/>
      <c r="F694" s="57">
        <f t="shared" si="188"/>
        <v>0</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v>118613.69</v>
      </c>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v>6575</v>
      </c>
      <c r="E712" s="284"/>
      <c r="F712" s="57">
        <f t="shared" si="188"/>
        <v>0</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v>15794.02</v>
      </c>
      <c r="F716" s="57" t="str">
        <f t="shared" si="188"/>
        <v>-</v>
      </c>
    </row>
    <row r="717" spans="1:6" ht="12.75" customHeight="1" x14ac:dyDescent="0.2">
      <c r="A717" s="54">
        <v>31215</v>
      </c>
      <c r="B717" s="88" t="s">
        <v>1410</v>
      </c>
      <c r="C717" s="55" t="s">
        <v>1411</v>
      </c>
      <c r="D717" s="284">
        <v>23501</v>
      </c>
      <c r="E717" s="284">
        <v>45370.13</v>
      </c>
      <c r="F717" s="57">
        <f t="shared" si="188"/>
        <v>193.05616782264582</v>
      </c>
    </row>
    <row r="718" spans="1:6" ht="12.75" customHeight="1" x14ac:dyDescent="0.2">
      <c r="A718" s="54">
        <v>32121</v>
      </c>
      <c r="B718" s="88" t="s">
        <v>1412</v>
      </c>
      <c r="C718" s="55" t="s">
        <v>1413</v>
      </c>
      <c r="D718" s="284"/>
      <c r="E718" s="284"/>
      <c r="F718" s="57" t="str">
        <f t="shared" si="188"/>
        <v>-</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v>40500</v>
      </c>
      <c r="F721" s="57" t="str">
        <f t="shared" si="188"/>
        <v>-</v>
      </c>
    </row>
    <row r="722" spans="1:6" ht="12.75" customHeight="1" x14ac:dyDescent="0.2">
      <c r="A722" s="54" t="s">
        <v>1420</v>
      </c>
      <c r="B722" s="88" t="s">
        <v>1421</v>
      </c>
      <c r="C722" s="55" t="s">
        <v>1420</v>
      </c>
      <c r="D722" s="284">
        <v>301004</v>
      </c>
      <c r="E722" s="284">
        <v>454807.66</v>
      </c>
      <c r="F722" s="57">
        <f t="shared" si="188"/>
        <v>151.09688243345602</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14280</v>
      </c>
      <c r="E725" s="284">
        <v>17368.47</v>
      </c>
      <c r="F725" s="57">
        <f t="shared" ref="F725:F979" si="190">IF(D725&lt;&gt;0,IF(E725/D725&gt;=100,"&gt;&gt;100",E725/D725*100),"-")</f>
        <v>121.6279411764706</v>
      </c>
    </row>
    <row r="726" spans="1:6" ht="12.75" customHeight="1" x14ac:dyDescent="0.2">
      <c r="A726" s="54" t="s">
        <v>1428</v>
      </c>
      <c r="B726" s="88" t="s">
        <v>1429</v>
      </c>
      <c r="C726" s="55" t="s">
        <v>1428</v>
      </c>
      <c r="D726" s="284"/>
      <c r="E726" s="284">
        <v>9327.3700000000008</v>
      </c>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v>31020.240000000002</v>
      </c>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v>487573.38</v>
      </c>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76" workbookViewId="0">
      <selection activeCell="D103" sqref="D10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4600964.55</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9234429.129999999</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9184350.0999999996</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6614934.2800000003</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2209452.9</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39700.17</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4987.5</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315275.25</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50079.03</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v>0</v>
      </c>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9700031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9167816.0899999999</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6607274.2999999998</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2267126.34</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35634.79</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7935</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249845.66</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44641.53</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487573.38</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v>487573.38</v>
      </c>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4135362.6799999997</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102554.15999999999</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97116.659999999989</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96930.68</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61891.77</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v>35038.910000000003</v>
      </c>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185.98</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v>185.98</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5437.5</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v>5437.5</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4032808.52</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1651631.9</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v>2381176.62</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34"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16615</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0</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Elizabeta Petrž</cp:lastModifiedBy>
  <cp:lastPrinted>2022-04-04T19:59:02Z</cp:lastPrinted>
  <dcterms:created xsi:type="dcterms:W3CDTF">2022-04-01T05:14:30Z</dcterms:created>
  <dcterms:modified xsi:type="dcterms:W3CDTF">2022-07-07T16:27:45Z</dcterms:modified>
</cp:coreProperties>
</file>